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83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'Foglio1'!$A$1:$H$125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<sst xmlns="http://schemas.openxmlformats.org/spreadsheetml/2006/main" count="195" uniqueCount="75">
  <si>
    <t>Lotto</t>
  </si>
  <si>
    <t>Nome</t>
  </si>
  <si>
    <t>Ditta</t>
  </si>
  <si>
    <t>Braun</t>
  </si>
  <si>
    <t>Esoform</t>
  </si>
  <si>
    <t>Cea</t>
  </si>
  <si>
    <t>ACRAF</t>
  </si>
  <si>
    <t>DECS</t>
  </si>
  <si>
    <t>IMS SRL</t>
  </si>
  <si>
    <t>pezzi</t>
  </si>
  <si>
    <t>ML Flac.</t>
  </si>
  <si>
    <t>g Flac.</t>
  </si>
  <si>
    <t>Nuova Farmec</t>
  </si>
  <si>
    <t>Busta da ml.</t>
  </si>
  <si>
    <t>NON AGGIUDICATO</t>
  </si>
  <si>
    <t>Prezzo</t>
  </si>
  <si>
    <t>Confezione  da</t>
  </si>
  <si>
    <t>Unità</t>
  </si>
  <si>
    <t>Prezzo a confezione</t>
  </si>
  <si>
    <t xml:space="preserve">Lombarda H </t>
  </si>
  <si>
    <t>Lombarda H</t>
  </si>
  <si>
    <t>Soluzione acquosa  a base di Iodopovidone: concentrazione dal 7,5 al 10%  di PVP-I (iodio attivo 10 % del principio attivo = 1 % della formulazione).  Flacone in materiale plastico opaco con sottotappo dosatore e/o erogatore</t>
  </si>
  <si>
    <t>Descrizione</t>
  </si>
  <si>
    <t>Soluzione detergente a base Iodopovidone: in concentrazione dal 7,5 al 10%  di PVP-I  (iodio attivo 10 % del principio attivo = 1 % della formulazione). Flacone in materiale plastico opaco con sottotappo dosatore e/o erogatore</t>
  </si>
  <si>
    <t>Soluzione pronta alcolica a base di Iodopovidone in concentrazione del 1%  di PVP-I (iodio attivo 10 % del principio attivo). Contenuto alcolico non inferiore a 50 % v/p . Flacone in materiale plastico opaco con sottotappo dosatore e/o erogatore</t>
  </si>
  <si>
    <t>Spazzolino/spugna sterile monouso  a base di Iodopovidone in concentrazione dal 7,5 - 10 % di PVP-I (10 % iodio libero) con dispositivo netta-unghie. Confezione in blister termosaldato</t>
  </si>
  <si>
    <t>Soluzione  pronta  NON COLORATA alcolica a base di Iodopovidone in concentrazione del 1%  di PVP-I (iodio attivo 10 % del principio attivo). Contenuto alcolico non inferiore a 50 % v/p . Flacone in materiale plastico opaco</t>
  </si>
  <si>
    <t>Soluzione  pronta  NON COLORATA alcolica a base di Iodopovidone in concentrazione del 1%  di PVP-I (iodio attivo 10 % del principio attivo) Contenuto alcolico non inferiore a 50 % v/p . Flacone in materiale plastico opaco con sottotappo dosatore e/o erogatore</t>
  </si>
  <si>
    <t>Soluzione alcolica incolore a base di Clorexidina allo 0,5 %. Contenuto alcolico non inferiore al 60 %. Flacone in materiale plastico opaco con sottotappo dosatore e/o erogatore</t>
  </si>
  <si>
    <t>Soluzione acquosa concentrata a base di Clorexidina 20% p/v. Flacone in materiale plastico opaco con sottotappo dosatore</t>
  </si>
  <si>
    <t>Soluzione a base di Clorexidina 0,5 % ed alcool etilico o isopropilico 70 %, pronta all’uso. Flacone in materiale plastico opaco con sottotappo dosatore</t>
  </si>
  <si>
    <t>Soluzione a base di Clorexidina 2 % in alcool isopropilico 70%, pronta all'uso. Confezione spray. Flacone in materiale plastico opaco</t>
  </si>
  <si>
    <t>Soluzione a base di Clorexidina 2 % in alcool etilico  70 %, pronta all'uso. Confezione spray. Flacone in materiale plastico opaco</t>
  </si>
  <si>
    <t>Soluzione a base di Clorexidina 2 % in alcool etilicol 70%, pronta all' uso. CON COLORANTE. Flacone in materiale plastico opaco con sottotappo dosatore</t>
  </si>
  <si>
    <t>Soluzione acquosa pronta all’uso a base di Clorexidina 4% con detergenti. Flacone in materiale plastico con apposito erogatore a dosaggio predefinito</t>
  </si>
  <si>
    <t>Soluzione acquosa a base di Clorexidina 0,05 %, pronta all'uso. Busta monodose</t>
  </si>
  <si>
    <t>Spazzolino/spugna sterile monouso contenente Clorexidina  4%  in soluzione acquosa. Confezione in blister termosaldato</t>
  </si>
  <si>
    <t>Soluzione acquosa a base di Clorexidina  e Cetrimide rispettivamente alle percentuali dello 0,015 % e 0,15 %, pronta all'uso. Busta monodose</t>
  </si>
  <si>
    <t>Soluzione acquosa concentrata a base di Clorexidina  e Cetrimide rispettivamente alle percentuali dello 1,5 % e 15 %. Flacone in materiale plastico opaco</t>
  </si>
  <si>
    <t xml:space="preserve">Soluzione detergente concentrata a base di Clorexidina 1,5 %, Cetrimide15 %, in soluzione acquosa. Flacone in materiale plastico opaco </t>
  </si>
  <si>
    <t>Soluzione acquosa a base  di clorossidante elettrolitico (cloro attivo 0,055 g in 100 ml),  pronta all'uso. Flacone in materiale plastico opaco con sottotappo dosatore e/o erogatore</t>
  </si>
  <si>
    <t>Soluzione acquosa concentrata a base  di clorossidante elettrolitico (cloro attivo 1,1%).  Flacone in materiale plastico opaco con sottotappo dosatore</t>
  </si>
  <si>
    <t>Soluzione acquosa concentrata a base  di clorossidante elettrolitico (cloro attivo 1,1% ).  Flacone in materiale plastico opaco con sottotappo dosatore</t>
  </si>
  <si>
    <t xml:space="preserve">Soluzione acquosa ipertonica di sodio ipoclorito sottoposta ad elettrolisi  (cloro attivo 2,5% - 3%). Tanica in materiale plastico opaco </t>
  </si>
  <si>
    <t>Soluzione acquosa ipertonica di sodio  ipoclorito sottoposta ad elettrolisi  (cloro attivo 2,5% - 3%) con detergente. Tanica in materiale plastico opaco</t>
  </si>
  <si>
    <t xml:space="preserve">ipertonica di sodio ipoclorito sottoposta ad elettrolisi  contenete sodio ipoclorito (cloro attivo 0,55%). Flacone in materiale plastico opaco con sottotappo dosatore </t>
  </si>
  <si>
    <t>Soluzione acquosa ipertonica di sodio ipoclorito sottoposta ad elettrolisi  contenente sodio ipoclorito (cloro attivo 1,1%). Tanica in materiale plastico opaco</t>
  </si>
  <si>
    <t>Soluzione antisettica a base Irgasan DP 300  (2,4,4’ tricloro-2-idrossifeniletere ) allo 0,5 % - 1 %. Flacone in materiale plastico opaco con erogatore predosato</t>
  </si>
  <si>
    <t>Spazzolino/spugna sterile monouso a base di Triclosan g 0,500 % con dispositivo netta-unghie. Confezione in blister termosaldato</t>
  </si>
  <si>
    <t>Dicloroisocianurato (NaDCC 99%) compressa solubile da 2 a 6 g AVCl2 0,54 /grammo. Confezione in materiale plastico</t>
  </si>
  <si>
    <t>Dicloroisocianurato ( NaDCC 100%) granuli solubili - AVCl2 0,56 /grammo.  Barattolo in materiale plastico</t>
  </si>
  <si>
    <t>Gel a base alcoolica con concentrazione minima 60% contenente componenti dermoprotettivi. Flacone da 500 ml in materiale plastico con apposito erogatore a dosaggio predefinito. Flacone di capacità &lt; / =100 ml in materiale plastico con riduttore di flusso</t>
  </si>
  <si>
    <t>Gel a base alcolica con concentrazione minima 60% contenente componenti dermoprotettivi. Cartuccia a chiusura ermetica, munita di valvola anti-riflusso con contenitore da montare a parete con dispositivo di dosaggio per l'erogazione</t>
  </si>
  <si>
    <t>Soluzione  a base alcolica con concentrazione minima 60% contenente componenti dermoprotettivi.  Flacone in materiale plastico opaco con sottotappo dosatore e/o erogatore a dosaggio predefinito</t>
  </si>
  <si>
    <t>Soluzione alcolica pronta all'uso con colorante a base di sali quaternari di ammonio allo 0,2% - 0,3% p/p in soluzione alcolica a base di alcool etilico 65-70%.  Flacone in materiale plastico opaco con sottotappo dosatore</t>
  </si>
  <si>
    <t>Soluzione pronto uso contenente sali ammonici quaternari allo 0,25 % - 0,4 %  p/p in soluzione alcolica colorata contenente antiossidante contenuto minimo di alcool etilico  o isopropilico 65-70%. Flacone in materiale plastico opaco con sottotappo dosatore</t>
  </si>
  <si>
    <t xml:space="preserve">Soluzione acquosa concentrata a base di  sali ammonici quaternari al 10 %  p/p. Flacone in materiale plastico opaco </t>
  </si>
  <si>
    <t>Soluzione idroalcolica pronta all’uso a base di Clorexidina digluconato e sali d’ammonio quaternario con erogatore spray. Flacone in materiale plastico opa</t>
  </si>
  <si>
    <t>Soluzione isotonica detergente, disinfettante a base di sali ammonici quaternari e sali tampone. Flacone in materiale plastico opaco</t>
  </si>
  <si>
    <t xml:space="preserve">Soluzione concentrata a base di polifenoli in concentrazione non inferiore al 18% da diluire. Flacone in materiale plastico opaco </t>
  </si>
  <si>
    <t xml:space="preserve">Detergente plurienzimatico a schiuma frenata con contenuto minimo di miscela enzimatica  del 2%. Flacone in materiale plastico opaco </t>
  </si>
  <si>
    <t>Detergente trienzimatico con disinfettante.  Flacone in materiale plastico opaco</t>
  </si>
  <si>
    <t>Prodotto liquido a base  di Acido peracetico (PAA), o suo precursore, da attivare, diluire o pronto all’uso. Flacone in materiale plastico opaco</t>
  </si>
  <si>
    <t>Prodotto in polvere a base  di Acido peracetico (PAA), o suo precursore, da  diluire. Busta temosaldata monouso</t>
  </si>
  <si>
    <t xml:space="preserve">Prodotto in polvere a base  di Acido peracetico (PAA), o suo precursore, da  diluire. Barattolo in materiale plastico </t>
  </si>
  <si>
    <t xml:space="preserve">Soluzione concentrata  di Acido peracetico al 35 %  </t>
  </si>
  <si>
    <t>Soluzione concentrata a base di Adazone - Acido peracetico g 0,08500 %  coformulanti a singolo utilizzo. Tanica in materiale plastico opaco.</t>
  </si>
  <si>
    <t xml:space="preserve">Soluzione acquosa a base di Ortoftalaldeide allo 0,55%. Tanica in materiale plastico opaco </t>
  </si>
  <si>
    <t xml:space="preserve">Soluzione acquosa a Ph alcalino a base di aldeide glutarica 2%.  Flacone in materiale plastico opaco </t>
  </si>
  <si>
    <t xml:space="preserve">Disinfettante a base di Perossido d’Idrogeno stabilizzato al 3%. Flacone in materiale plastico opaco con sottotappo dosatore </t>
  </si>
  <si>
    <t xml:space="preserve">Disinfettante a base di Perossido d’Idrogeno stabilizzato al 3%.  Flacone in materiale plastico opaco </t>
  </si>
  <si>
    <t>Spugna sterile secco monouso per lavaggio pre-chirurgico delle mani. Confezione in blister termosaldato</t>
  </si>
  <si>
    <t>Formulazione multicomponente a base di  potassio perossimonosolfato con surfactante anionico. Confezione in materiale plastico</t>
  </si>
  <si>
    <t xml:space="preserve">Soluzione idroalcolica pronta all' uso incolore a base di alcool etilico o isopropilico 70% p/p con denaturanti. Flacone in materiale plastico opaco con sottotappo dosatore 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</si>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</sst>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Utsaah"/>
      <family val="2"/>
    </font>
    <font>
      <b/>
      <sz val="12"/>
      <color indexed="10"/>
      <name val="Utsaah"/>
      <family val="2"/>
    </font>
    <font>
      <b/>
      <sz val="12"/>
      <color indexed="8"/>
      <name val="Utsaah"/>
      <family val="2"/>
    </font>
    <font>
      <sz val="8"/>
      <color indexed="8"/>
      <name val="Arial"/>
      <family val="2"/>
    </font>
    <font>
      <sz val="8"/>
      <color indexed="8"/>
      <name val="Arial1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Utsaah"/>
      <family val="2"/>
    </font>
    <font>
      <b/>
      <sz val="12"/>
      <color rgb="FFFF0000"/>
      <name val="Utsaah"/>
      <family val="2"/>
    </font>
    <font>
      <b/>
      <sz val="12"/>
      <color theme="1"/>
      <name val="Utsaah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1"/>
      <family val="0"/>
    </font>
    <font>
      <sz val="8"/>
      <color theme="1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vertical="center" wrapText="1"/>
    </xf>
    <xf numFmtId="0" fontId="41" fillId="6" borderId="10" xfId="0" applyFont="1" applyFill="1" applyBorder="1" applyAlignment="1">
      <alignment vertical="center"/>
    </xf>
    <xf numFmtId="0" fontId="41" fillId="6" borderId="10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6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64" fontId="43" fillId="33" borderId="10" xfId="43" applyNumberFormat="1" applyFont="1" applyFill="1" applyBorder="1" applyAlignment="1">
      <alignment horizontal="center" vertical="center" wrapText="1"/>
    </xf>
    <xf numFmtId="164" fontId="41" fillId="6" borderId="10" xfId="43" applyNumberFormat="1" applyFont="1" applyFill="1" applyBorder="1" applyAlignment="1">
      <alignment vertical="center"/>
    </xf>
    <xf numFmtId="164" fontId="41" fillId="0" borderId="10" xfId="43" applyNumberFormat="1" applyFont="1" applyBorder="1" applyAlignment="1">
      <alignment horizontal="center" vertical="center"/>
    </xf>
    <xf numFmtId="164" fontId="41" fillId="6" borderId="10" xfId="43" applyNumberFormat="1" applyFont="1" applyFill="1" applyBorder="1" applyAlignment="1">
      <alignment horizontal="center" vertical="center"/>
    </xf>
    <xf numFmtId="164" fontId="42" fillId="6" borderId="10" xfId="43" applyNumberFormat="1" applyFont="1" applyFill="1" applyBorder="1" applyAlignment="1">
      <alignment horizontal="center" vertical="center"/>
    </xf>
    <xf numFmtId="164" fontId="41" fillId="0" borderId="10" xfId="43" applyNumberFormat="1" applyFont="1" applyFill="1" applyBorder="1" applyAlignment="1">
      <alignment horizontal="center" vertical="center"/>
    </xf>
    <xf numFmtId="164" fontId="41" fillId="0" borderId="11" xfId="43" applyNumberFormat="1" applyFont="1" applyBorder="1" applyAlignment="1">
      <alignment horizontal="center" vertical="center"/>
    </xf>
    <xf numFmtId="164" fontId="0" fillId="0" borderId="0" xfId="43" applyNumberFormat="1" applyFont="1" applyAlignment="1">
      <alignment vertical="center"/>
    </xf>
    <xf numFmtId="0" fontId="0" fillId="34" borderId="0" xfId="0" applyFill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Gare%20in%20Corso\Disinfettanti\Gara\Aggiudicazione%20gara\AGGIUDIPERLOTTI%20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o1"/>
      <sheetName val="lotto2"/>
      <sheetName val="lotto3"/>
      <sheetName val="lotto4"/>
      <sheetName val="lotto5"/>
      <sheetName val="lotto6"/>
      <sheetName val="lotto7"/>
      <sheetName val="lotto8"/>
      <sheetName val="lotto9"/>
      <sheetName val="lotto10"/>
      <sheetName val="lotto11"/>
      <sheetName val="lotto12"/>
      <sheetName val="lotto13"/>
      <sheetName val="lotto14"/>
      <sheetName val="lotto15"/>
      <sheetName val="lotto16"/>
      <sheetName val="lotto17"/>
      <sheetName val="lotto18"/>
      <sheetName val="lotto19"/>
      <sheetName val="lotto20"/>
      <sheetName val="lotto21"/>
      <sheetName val="lotto22"/>
      <sheetName val="lotto23"/>
      <sheetName val="lotto24"/>
      <sheetName val="lotto25"/>
      <sheetName val="lotto26"/>
      <sheetName val="lotto27"/>
      <sheetName val="lotto28"/>
      <sheetName val="lotto29"/>
      <sheetName val="lotto30"/>
      <sheetName val="lotto31"/>
      <sheetName val="lotto32"/>
      <sheetName val="lotto33"/>
      <sheetName val="lotto34"/>
      <sheetName val="lotto35"/>
      <sheetName val="lotto36"/>
      <sheetName val="lotto37"/>
      <sheetName val="lotto38"/>
      <sheetName val="lotto39"/>
      <sheetName val="lotto40"/>
      <sheetName val="lotto41"/>
      <sheetName val="lotto42"/>
      <sheetName val="lotto43"/>
      <sheetName val="lotto44"/>
      <sheetName val="lotto45"/>
      <sheetName val="lotto46"/>
      <sheetName val="lotto47"/>
      <sheetName val="lotto48"/>
      <sheetName val="lotto49"/>
      <sheetName val="lotto50"/>
      <sheetName val="lotto51"/>
      <sheetName val="lotto52"/>
      <sheetName val="lotto53"/>
      <sheetName val="Foglio1"/>
    </sheetNames>
    <sheetDataSet>
      <sheetData sheetId="0">
        <row r="5">
          <cell r="B5" t="str">
            <v>BRAUNOL 7,5% SOLUZIONE CUTANEA BOTTIGLIA "IT" 100 ML</v>
          </cell>
          <cell r="E5">
            <v>0.0038</v>
          </cell>
          <cell r="G5" t="str">
            <v>BRAUNOLBOTTIGLIA RONDO "IT" 250ML</v>
          </cell>
          <cell r="I5">
            <v>0.0021</v>
          </cell>
          <cell r="K5" t="str">
            <v>BRAUNOL 7,5% SOLUZIONE CUTANEA BOTTIGLIA "IT" 500 ML</v>
          </cell>
          <cell r="M5">
            <v>0.0017</v>
          </cell>
          <cell r="O5" t="str">
            <v>BRAUNOL 7,5% SOLUZIONE CUTANEA BOTTIGLIA "IT" 1000 ML</v>
          </cell>
          <cell r="Q5">
            <v>0.0016</v>
          </cell>
        </row>
      </sheetData>
      <sheetData sheetId="1">
        <row r="5">
          <cell r="F5" t="str">
            <v>ESOFORM JOD 75</v>
          </cell>
          <cell r="H5">
            <v>0.0021</v>
          </cell>
          <cell r="J5" t="str">
            <v>ESOFORM JOD 75</v>
          </cell>
          <cell r="L5">
            <v>0.0019</v>
          </cell>
        </row>
      </sheetData>
      <sheetData sheetId="2">
        <row r="6">
          <cell r="B6" t="str">
            <v>POVIDERM 1%</v>
          </cell>
          <cell r="D6">
            <v>0.0065</v>
          </cell>
          <cell r="F6" t="str">
            <v>POVIDERM 1%</v>
          </cell>
          <cell r="H6">
            <v>0.0022</v>
          </cell>
          <cell r="J6" t="str">
            <v>POVIDERM 1%</v>
          </cell>
          <cell r="L6">
            <v>0.0018</v>
          </cell>
        </row>
      </sheetData>
      <sheetData sheetId="3">
        <row r="5">
          <cell r="B5" t="str">
            <v>NEX JODIO P2 STERILE R</v>
          </cell>
          <cell r="D5">
            <v>0.345</v>
          </cell>
        </row>
      </sheetData>
      <sheetData sheetId="4">
        <row r="5">
          <cell r="B5" t="str">
            <v>BRAUNODERM INCOLORATO VAPORIS "IT"250ML</v>
          </cell>
          <cell r="D5">
            <v>0.0068</v>
          </cell>
        </row>
      </sheetData>
      <sheetData sheetId="5">
        <row r="6">
          <cell r="B6" t="str">
            <v>JODIECI</v>
          </cell>
          <cell r="D6">
            <v>0.0015</v>
          </cell>
        </row>
      </sheetData>
      <sheetData sheetId="6">
        <row r="8">
          <cell r="B8" t="str">
            <v>NEOXINAL ALCOLICO 0,5 +70%</v>
          </cell>
          <cell r="D8">
            <v>0.0018</v>
          </cell>
          <cell r="F8" t="str">
            <v>NEOXINAL ALCOLICO 0,5 +70%</v>
          </cell>
          <cell r="H8">
            <v>0.0014</v>
          </cell>
          <cell r="J8" t="str">
            <v>NEOXINAL ALCOLICO 0,5 +70%</v>
          </cell>
          <cell r="L8">
            <v>0.0013</v>
          </cell>
        </row>
      </sheetData>
      <sheetData sheetId="7">
        <row r="5">
          <cell r="B5" t="str">
            <v>CLOREXIFARM 20%</v>
          </cell>
          <cell r="D5">
            <v>0.0237</v>
          </cell>
        </row>
      </sheetData>
      <sheetData sheetId="9">
        <row r="5">
          <cell r="B5" t="str">
            <v>CITROCLOREX 2% MD</v>
          </cell>
          <cell r="D5">
            <v>0.0078</v>
          </cell>
        </row>
      </sheetData>
      <sheetData sheetId="10">
        <row r="5">
          <cell r="B5" t="str">
            <v>CITROCLOREX 2% </v>
          </cell>
          <cell r="D5">
            <v>0.0078</v>
          </cell>
        </row>
      </sheetData>
      <sheetData sheetId="11">
        <row r="5">
          <cell r="B5" t="str">
            <v>CITROCLOREX 2% RED</v>
          </cell>
          <cell r="D5">
            <v>0.0387</v>
          </cell>
        </row>
      </sheetData>
      <sheetData sheetId="12">
        <row r="5">
          <cell r="B5" t="str">
            <v>LIFO SCRUB BOTTIGLI (DP) "IT" 500 ML</v>
          </cell>
          <cell r="D5">
            <v>0.0023</v>
          </cell>
          <cell r="F5" t="str">
            <v>LIFO SCRUB BOTTIGLI (DP) "IT" 1000 ML</v>
          </cell>
          <cell r="H5">
            <v>0.0017</v>
          </cell>
        </row>
      </sheetData>
      <sheetData sheetId="13">
        <row r="5">
          <cell r="B5" t="str">
            <v>NEOXINAL 0,05%</v>
          </cell>
          <cell r="D5">
            <v>0.0104</v>
          </cell>
        </row>
      </sheetData>
      <sheetData sheetId="14">
        <row r="5">
          <cell r="B5" t="str">
            <v>NEXCLOREX C2 STERILE</v>
          </cell>
          <cell r="D5">
            <v>0.325</v>
          </cell>
        </row>
      </sheetData>
      <sheetData sheetId="15">
        <row r="5">
          <cell r="B5" t="str">
            <v>FARVICETT 0,015+0,15</v>
          </cell>
          <cell r="D5">
            <v>0.0039</v>
          </cell>
        </row>
      </sheetData>
      <sheetData sheetId="16">
        <row r="5">
          <cell r="B5" t="str">
            <v>FARVICETT 0,015+0,15</v>
          </cell>
          <cell r="D5">
            <v>0.0022</v>
          </cell>
        </row>
      </sheetData>
      <sheetData sheetId="17">
        <row r="6">
          <cell r="B6" t="str">
            <v>CLOREXIDE S</v>
          </cell>
          <cell r="D6">
            <v>0.0023</v>
          </cell>
          <cell r="F6" t="str">
            <v>CLOREXIDE S</v>
          </cell>
          <cell r="H6">
            <v>0.0019</v>
          </cell>
        </row>
      </sheetData>
      <sheetData sheetId="19">
        <row r="5">
          <cell r="B5" t="str">
            <v>AMUKINE 1,1%</v>
          </cell>
          <cell r="D5">
            <v>0.0026</v>
          </cell>
        </row>
      </sheetData>
      <sheetData sheetId="20">
        <row r="5">
          <cell r="D5">
            <v>0.0045</v>
          </cell>
          <cell r="H5">
            <v>0.0027</v>
          </cell>
          <cell r="L5">
            <v>0.0012</v>
          </cell>
          <cell r="P5">
            <v>0.0012</v>
          </cell>
        </row>
      </sheetData>
      <sheetData sheetId="21">
        <row r="5">
          <cell r="B5" t="str">
            <v>DECS PURO</v>
          </cell>
          <cell r="D5">
            <v>0.0012</v>
          </cell>
          <cell r="F5" t="str">
            <v>DECS PURO</v>
          </cell>
          <cell r="H5">
            <v>0.0012</v>
          </cell>
        </row>
      </sheetData>
      <sheetData sheetId="22">
        <row r="6">
          <cell r="B6" t="str">
            <v>DECS AMBIENTE</v>
          </cell>
        </row>
      </sheetData>
      <sheetData sheetId="23">
        <row r="5">
          <cell r="B5" t="str">
            <v>ANTISAPRIL DETERGENTE</v>
          </cell>
          <cell r="D5">
            <v>0.0008</v>
          </cell>
        </row>
      </sheetData>
      <sheetData sheetId="24">
        <row r="5">
          <cell r="B5" t="str">
            <v>AMUCHINA PD</v>
          </cell>
          <cell r="D5">
            <v>0.0014</v>
          </cell>
        </row>
      </sheetData>
      <sheetData sheetId="25">
        <row r="5">
          <cell r="B5" t="str">
            <v>AMUCHINA HD</v>
          </cell>
          <cell r="D5">
            <v>0.001</v>
          </cell>
        </row>
      </sheetData>
      <sheetData sheetId="26">
        <row r="5">
          <cell r="B5" t="str">
            <v>SEPTOSCRUB</v>
          </cell>
          <cell r="D5">
            <v>0.0017</v>
          </cell>
        </row>
      </sheetData>
      <sheetData sheetId="27">
        <row r="5">
          <cell r="B5" t="str">
            <v>TRICLONEX T2</v>
          </cell>
          <cell r="D5">
            <v>0.465</v>
          </cell>
        </row>
      </sheetData>
      <sheetData sheetId="28">
        <row r="5">
          <cell r="A5" t="str">
            <v>EUROSPITAL SPA</v>
          </cell>
          <cell r="B5" t="str">
            <v>BIONIL COMPRESSE  4,6 G CADAUNA</v>
          </cell>
          <cell r="D5">
            <v>0.0172</v>
          </cell>
        </row>
      </sheetData>
      <sheetData sheetId="29">
        <row r="5">
          <cell r="A5" t="str">
            <v>EUROSPITAL SPA</v>
          </cell>
          <cell r="B5" t="str">
            <v>BIONIL GRANULI</v>
          </cell>
          <cell r="D5">
            <v>0.018</v>
          </cell>
        </row>
      </sheetData>
      <sheetData sheetId="30">
        <row r="7">
          <cell r="B7" t="str">
            <v>SEPTAMAN GEL 100 ML</v>
          </cell>
          <cell r="D7">
            <v>0.0041</v>
          </cell>
          <cell r="F7" t="str">
            <v>SEPTAMAN GEL 500 ML</v>
          </cell>
          <cell r="H7">
            <v>0.0017</v>
          </cell>
        </row>
      </sheetData>
      <sheetData sheetId="31">
        <row r="5">
          <cell r="B5" t="str">
            <v>ESOSAN GEL MANI 1000 ML</v>
          </cell>
          <cell r="E5">
            <v>0.0035</v>
          </cell>
        </row>
      </sheetData>
      <sheetData sheetId="32">
        <row r="6">
          <cell r="B6" t="str">
            <v>SEPTAMAN ALCOLICO</v>
          </cell>
          <cell r="D6">
            <v>0.0018</v>
          </cell>
        </row>
      </sheetData>
      <sheetData sheetId="33">
        <row r="5">
          <cell r="B5" t="str">
            <v>NEOMEDIL 0,25+70% SOLUZIONE BRUNA</v>
          </cell>
          <cell r="D5">
            <v>0.0012</v>
          </cell>
        </row>
      </sheetData>
      <sheetData sheetId="34">
        <row r="5">
          <cell r="B5" t="str">
            <v>ESO FERRI ALCOLICO</v>
          </cell>
          <cell r="D5">
            <v>0.0011</v>
          </cell>
        </row>
      </sheetData>
      <sheetData sheetId="35">
        <row r="5">
          <cell r="B5" t="str">
            <v>TEN QUAT 1000 ML</v>
          </cell>
          <cell r="D5">
            <v>0.0009</v>
          </cell>
        </row>
      </sheetData>
      <sheetData sheetId="36">
        <row r="6">
          <cell r="B6" t="str">
            <v>SPRAYCID</v>
          </cell>
          <cell r="D6">
            <v>0.0021</v>
          </cell>
        </row>
      </sheetData>
      <sheetData sheetId="38">
        <row r="6">
          <cell r="B6" t="str">
            <v>LH FEN CONCENTRATO</v>
          </cell>
          <cell r="D6">
            <v>0.0035</v>
          </cell>
        </row>
      </sheetData>
      <sheetData sheetId="39">
        <row r="8">
          <cell r="B8" t="str">
            <v>SEPTOZYM CE PLUS</v>
          </cell>
          <cell r="D8">
            <v>0.0018</v>
          </cell>
        </row>
      </sheetData>
      <sheetData sheetId="40">
        <row r="6">
          <cell r="B6" t="str">
            <v>ANIOSYME DD1</v>
          </cell>
          <cell r="D6">
            <v>0.0097</v>
          </cell>
        </row>
      </sheetData>
      <sheetData sheetId="41">
        <row r="7">
          <cell r="B7" t="str">
            <v>OXYSTER SA</v>
          </cell>
          <cell r="D7">
            <v>0.0034</v>
          </cell>
          <cell r="F7" t="str">
            <v>OXYSTER SA</v>
          </cell>
          <cell r="H7">
            <v>0.003</v>
          </cell>
        </row>
      </sheetData>
      <sheetData sheetId="43">
        <row r="5">
          <cell r="A5" t="str">
            <v>IMS SRL</v>
          </cell>
          <cell r="B5" t="str">
            <v>SPORIDOX PLUS</v>
          </cell>
          <cell r="D5">
            <v>0.0039</v>
          </cell>
        </row>
      </sheetData>
      <sheetData sheetId="45">
        <row r="5">
          <cell r="B5" t="str">
            <v>ADASPOR SINGLE  SHOT</v>
          </cell>
          <cell r="D5">
            <v>0.029</v>
          </cell>
        </row>
      </sheetData>
      <sheetData sheetId="46">
        <row r="6">
          <cell r="B6" t="str">
            <v>LH OPA DA 5 LT</v>
          </cell>
          <cell r="D6">
            <v>0.0019</v>
          </cell>
        </row>
      </sheetData>
      <sheetData sheetId="47">
        <row r="5">
          <cell r="B5" t="str">
            <v>GLUTASTER BASICA</v>
          </cell>
          <cell r="D5">
            <v>0.001</v>
          </cell>
          <cell r="G5" t="str">
            <v>GLUTASTER BASICA</v>
          </cell>
          <cell r="I5">
            <v>0.0004</v>
          </cell>
        </row>
      </sheetData>
      <sheetData sheetId="48">
        <row r="5">
          <cell r="B5" t="str">
            <v>PEROSSIDH STAB 3% 250 ML</v>
          </cell>
          <cell r="D5">
            <v>0.0008</v>
          </cell>
        </row>
      </sheetData>
      <sheetData sheetId="50">
        <row r="9">
          <cell r="A9" t="str">
            <v>FARMAC-ZABBAN SPA</v>
          </cell>
          <cell r="B9" t="str">
            <v>FARMA - SCRUB</v>
          </cell>
          <cell r="D9">
            <v>0.169</v>
          </cell>
        </row>
      </sheetData>
      <sheetData sheetId="52">
        <row r="5">
          <cell r="B5" t="str">
            <v>CITROALCOL 70 L 1</v>
          </cell>
          <cell r="D5">
            <v>0.0012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="60" zoomScaleNormal="77" workbookViewId="0" topLeftCell="B1">
      <selection activeCell="K9" sqref="K9"/>
    </sheetView>
  </sheetViews>
  <sheetFormatPr defaultColWidth="9.140625" defaultRowHeight="15"/>
  <cols>
    <col min="1" max="1" width="9.140625" style="1" customWidth="1"/>
    <col min="2" max="2" width="34.28125" style="3" customWidth="1"/>
    <col min="3" max="3" width="39.00390625" style="2" customWidth="1"/>
    <col min="4" max="4" width="17.8515625" style="4" customWidth="1"/>
    <col min="5" max="5" width="9.00390625" style="4" bestFit="1" customWidth="1"/>
    <col min="6" max="6" width="11.140625" style="4" customWidth="1"/>
    <col min="7" max="7" width="9.140625" style="3" customWidth="1"/>
    <col min="8" max="8" width="13.8515625" style="44" customWidth="1"/>
    <col min="9" max="16384" width="9.140625" style="4" customWidth="1"/>
  </cols>
  <sheetData>
    <row r="1" spans="1:8" s="3" customFormat="1" ht="33">
      <c r="A1" s="11" t="s">
        <v>0</v>
      </c>
      <c r="B1" s="11" t="s">
        <v>22</v>
      </c>
      <c r="C1" s="11" t="s">
        <v>1</v>
      </c>
      <c r="D1" s="11" t="s">
        <v>2</v>
      </c>
      <c r="E1" s="11" t="s">
        <v>15</v>
      </c>
      <c r="F1" s="11" t="s">
        <v>16</v>
      </c>
      <c r="G1" s="11" t="s">
        <v>17</v>
      </c>
      <c r="H1" s="37" t="s">
        <v>18</v>
      </c>
    </row>
    <row r="2" spans="1:8" ht="17.25">
      <c r="A2" s="12"/>
      <c r="B2" s="15"/>
      <c r="C2" s="13"/>
      <c r="D2" s="14"/>
      <c r="E2" s="14"/>
      <c r="F2" s="14"/>
      <c r="G2" s="15"/>
      <c r="H2" s="38"/>
    </row>
    <row r="3" spans="1:8" ht="33.75" customHeight="1">
      <c r="A3" s="57">
        <v>1</v>
      </c>
      <c r="B3" s="54" t="s">
        <v>21</v>
      </c>
      <c r="C3" s="8" t="str">
        <f>'[1]lotto1'!$B$5</f>
        <v>BRAUNOL 7,5% SOLUZIONE CUTANEA BOTTIGLIA "IT" 100 ML</v>
      </c>
      <c r="D3" s="9" t="s">
        <v>3</v>
      </c>
      <c r="E3" s="7">
        <f>'[1]lotto1'!$E$5</f>
        <v>0.0038</v>
      </c>
      <c r="F3" s="7">
        <v>100</v>
      </c>
      <c r="G3" s="6" t="s">
        <v>10</v>
      </c>
      <c r="H3" s="39">
        <f aca="true" t="shared" si="0" ref="H3:H25">E3*F3</f>
        <v>0.38</v>
      </c>
    </row>
    <row r="4" spans="1:8" ht="17.25">
      <c r="A4" s="57"/>
      <c r="B4" s="55"/>
      <c r="C4" s="8" t="str">
        <f>'[1]lotto1'!$G$5</f>
        <v>BRAUNOLBOTTIGLIA RONDO "IT" 250ML</v>
      </c>
      <c r="D4" s="9" t="s">
        <v>3</v>
      </c>
      <c r="E4" s="7">
        <f>'[1]lotto1'!$I$5</f>
        <v>0.0021</v>
      </c>
      <c r="F4" s="7">
        <v>250</v>
      </c>
      <c r="G4" s="6" t="s">
        <v>10</v>
      </c>
      <c r="H4" s="39">
        <f t="shared" si="0"/>
        <v>0.525</v>
      </c>
    </row>
    <row r="5" spans="1:8" ht="34.5">
      <c r="A5" s="57"/>
      <c r="B5" s="55"/>
      <c r="C5" s="8" t="str">
        <f>'[1]lotto1'!$K$5</f>
        <v>BRAUNOL 7,5% SOLUZIONE CUTANEA BOTTIGLIA "IT" 500 ML</v>
      </c>
      <c r="D5" s="9" t="s">
        <v>3</v>
      </c>
      <c r="E5" s="7">
        <f>'[1]lotto1'!$M$5</f>
        <v>0.0017</v>
      </c>
      <c r="F5" s="7">
        <v>500</v>
      </c>
      <c r="G5" s="6" t="s">
        <v>10</v>
      </c>
      <c r="H5" s="39">
        <f t="shared" si="0"/>
        <v>0.85</v>
      </c>
    </row>
    <row r="6" spans="1:8" ht="34.5">
      <c r="A6" s="57"/>
      <c r="B6" s="56"/>
      <c r="C6" s="8" t="str">
        <f>'[1]lotto1'!$O$5</f>
        <v>BRAUNOL 7,5% SOLUZIONE CUTANEA BOTTIGLIA "IT" 1000 ML</v>
      </c>
      <c r="D6" s="9" t="s">
        <v>3</v>
      </c>
      <c r="E6" s="7">
        <f>'[1]lotto1'!$Q$5</f>
        <v>0.0016</v>
      </c>
      <c r="F6" s="7">
        <v>1000</v>
      </c>
      <c r="G6" s="6" t="s">
        <v>10</v>
      </c>
      <c r="H6" s="39">
        <f t="shared" si="0"/>
        <v>1.6</v>
      </c>
    </row>
    <row r="7" spans="1:8" ht="17.25">
      <c r="A7" s="12"/>
      <c r="B7" s="15"/>
      <c r="C7" s="13"/>
      <c r="D7" s="14"/>
      <c r="E7" s="12"/>
      <c r="F7" s="12"/>
      <c r="G7" s="15"/>
      <c r="H7" s="40"/>
    </row>
    <row r="8" spans="1:8" ht="42" customHeight="1">
      <c r="A8" s="57">
        <v>2</v>
      </c>
      <c r="B8" s="54" t="s">
        <v>23</v>
      </c>
      <c r="C8" s="8" t="str">
        <f>'[1]lotto2'!$F$5</f>
        <v>ESOFORM JOD 75</v>
      </c>
      <c r="D8" s="9" t="s">
        <v>4</v>
      </c>
      <c r="E8" s="7">
        <f>'[1]lotto2'!$H$5</f>
        <v>0.0021</v>
      </c>
      <c r="F8" s="7">
        <v>500</v>
      </c>
      <c r="G8" s="6" t="s">
        <v>10</v>
      </c>
      <c r="H8" s="39">
        <f t="shared" si="0"/>
        <v>1.05</v>
      </c>
    </row>
    <row r="9" spans="1:8" ht="30" customHeight="1">
      <c r="A9" s="57"/>
      <c r="B9" s="56"/>
      <c r="C9" s="8" t="str">
        <f>'[1]lotto2'!$J$5</f>
        <v>ESOFORM JOD 75</v>
      </c>
      <c r="D9" s="9" t="s">
        <v>4</v>
      </c>
      <c r="E9" s="7">
        <f>'[1]lotto2'!$L$5</f>
        <v>0.0019</v>
      </c>
      <c r="F9" s="7">
        <v>1000</v>
      </c>
      <c r="G9" s="6" t="s">
        <v>10</v>
      </c>
      <c r="H9" s="39">
        <f t="shared" si="0"/>
        <v>1.9</v>
      </c>
    </row>
    <row r="10" spans="1:8" ht="17.25">
      <c r="A10" s="12"/>
      <c r="B10" s="15"/>
      <c r="C10" s="13"/>
      <c r="D10" s="14"/>
      <c r="E10" s="12"/>
      <c r="F10" s="12"/>
      <c r="G10" s="15"/>
      <c r="H10" s="40"/>
    </row>
    <row r="11" spans="1:8" ht="27" customHeight="1">
      <c r="A11" s="57">
        <v>3</v>
      </c>
      <c r="B11" s="54" t="s">
        <v>24</v>
      </c>
      <c r="C11" s="8" t="str">
        <f>'[1]lotto3'!$B$6</f>
        <v>POVIDERM 1%</v>
      </c>
      <c r="D11" s="9" t="s">
        <v>12</v>
      </c>
      <c r="E11" s="7">
        <f>'[1]lotto3'!$D$6</f>
        <v>0.0065</v>
      </c>
      <c r="F11" s="7">
        <v>250</v>
      </c>
      <c r="G11" s="6" t="s">
        <v>10</v>
      </c>
      <c r="H11" s="39">
        <f t="shared" si="0"/>
        <v>1.625</v>
      </c>
    </row>
    <row r="12" spans="1:8" ht="24.75" customHeight="1">
      <c r="A12" s="57"/>
      <c r="B12" s="55"/>
      <c r="C12" s="8" t="str">
        <f>'[1]lotto3'!$F$6</f>
        <v>POVIDERM 1%</v>
      </c>
      <c r="D12" s="9" t="s">
        <v>12</v>
      </c>
      <c r="E12" s="7">
        <f>'[1]lotto3'!$H$6</f>
        <v>0.0022</v>
      </c>
      <c r="F12" s="7">
        <v>500</v>
      </c>
      <c r="G12" s="6" t="s">
        <v>10</v>
      </c>
      <c r="H12" s="39">
        <f t="shared" si="0"/>
        <v>1.1</v>
      </c>
    </row>
    <row r="13" spans="1:8" ht="25.5" customHeight="1">
      <c r="A13" s="57"/>
      <c r="B13" s="56"/>
      <c r="C13" s="8" t="str">
        <f>'[1]lotto3'!$J$6</f>
        <v>POVIDERM 1%</v>
      </c>
      <c r="D13" s="9" t="s">
        <v>12</v>
      </c>
      <c r="E13" s="7">
        <f>'[1]lotto3'!$L$6</f>
        <v>0.0018</v>
      </c>
      <c r="F13" s="7">
        <v>1000</v>
      </c>
      <c r="G13" s="6" t="s">
        <v>10</v>
      </c>
      <c r="H13" s="39">
        <f t="shared" si="0"/>
        <v>1.8</v>
      </c>
    </row>
    <row r="14" spans="1:8" ht="17.25">
      <c r="A14" s="12"/>
      <c r="B14" s="15"/>
      <c r="C14" s="13"/>
      <c r="D14" s="14"/>
      <c r="E14" s="12"/>
      <c r="F14" s="12"/>
      <c r="G14" s="15"/>
      <c r="H14" s="40"/>
    </row>
    <row r="15" spans="1:8" ht="56.25">
      <c r="A15" s="7">
        <v>4</v>
      </c>
      <c r="B15" s="22" t="s">
        <v>25</v>
      </c>
      <c r="C15" s="8" t="str">
        <f>'[1]lotto4'!$B$5</f>
        <v>NEX JODIO P2 STERILE R</v>
      </c>
      <c r="D15" s="9" t="s">
        <v>5</v>
      </c>
      <c r="E15" s="7">
        <f>'[1]lotto4'!$D$5</f>
        <v>0.345</v>
      </c>
      <c r="F15" s="7">
        <f>40*6</f>
        <v>240</v>
      </c>
      <c r="G15" s="6" t="s">
        <v>9</v>
      </c>
      <c r="H15" s="39">
        <f t="shared" si="0"/>
        <v>82.8</v>
      </c>
    </row>
    <row r="16" spans="1:8" ht="17.25">
      <c r="A16" s="12"/>
      <c r="B16" s="15"/>
      <c r="C16" s="13"/>
      <c r="D16" s="14"/>
      <c r="E16" s="12"/>
      <c r="F16" s="12"/>
      <c r="G16" s="15"/>
      <c r="H16" s="40"/>
    </row>
    <row r="17" spans="1:8" ht="63.75" customHeight="1">
      <c r="A17" s="7">
        <v>5</v>
      </c>
      <c r="B17" s="22" t="s">
        <v>26</v>
      </c>
      <c r="C17" s="8" t="str">
        <f>'[1]lotto5'!$B$5</f>
        <v>BRAUNODERM INCOLORATO VAPORIS "IT"250ML</v>
      </c>
      <c r="D17" s="9" t="s">
        <v>3</v>
      </c>
      <c r="E17" s="7">
        <f>'[1]lotto5'!$D$5</f>
        <v>0.0068</v>
      </c>
      <c r="F17" s="7">
        <v>250</v>
      </c>
      <c r="G17" s="6" t="s">
        <v>10</v>
      </c>
      <c r="H17" s="39">
        <f t="shared" si="0"/>
        <v>1.7</v>
      </c>
    </row>
    <row r="18" spans="1:8" ht="17.25">
      <c r="A18" s="12"/>
      <c r="B18" s="15"/>
      <c r="C18" s="13"/>
      <c r="D18" s="14"/>
      <c r="E18" s="12"/>
      <c r="F18" s="12"/>
      <c r="G18" s="15"/>
      <c r="H18" s="40"/>
    </row>
    <row r="19" spans="1:8" ht="76.5" customHeight="1">
      <c r="A19" s="7">
        <v>6</v>
      </c>
      <c r="B19" s="22" t="s">
        <v>27</v>
      </c>
      <c r="C19" s="8" t="str">
        <f>'[1]lotto6'!$B$6</f>
        <v>JODIECI</v>
      </c>
      <c r="D19" s="9" t="s">
        <v>4</v>
      </c>
      <c r="E19" s="7">
        <f>'[1]lotto6'!$D$6</f>
        <v>0.0015</v>
      </c>
      <c r="F19" s="7">
        <v>1000</v>
      </c>
      <c r="G19" s="6" t="s">
        <v>10</v>
      </c>
      <c r="H19" s="39">
        <f t="shared" si="0"/>
        <v>1.5</v>
      </c>
    </row>
    <row r="20" spans="1:8" ht="17.25">
      <c r="A20" s="12"/>
      <c r="B20" s="15"/>
      <c r="C20" s="13"/>
      <c r="D20" s="14"/>
      <c r="E20" s="12"/>
      <c r="F20" s="12"/>
      <c r="G20" s="15"/>
      <c r="H20" s="40"/>
    </row>
    <row r="21" spans="1:8" ht="24.75" customHeight="1">
      <c r="A21" s="57">
        <v>7</v>
      </c>
      <c r="B21" s="54" t="s">
        <v>28</v>
      </c>
      <c r="C21" s="8" t="str">
        <f>'[1]lotto7'!$B$8</f>
        <v>NEOXINAL ALCOLICO 0,5 +70%</v>
      </c>
      <c r="D21" s="9" t="s">
        <v>12</v>
      </c>
      <c r="E21" s="7">
        <f>'[1]lotto7'!$D$8</f>
        <v>0.0018</v>
      </c>
      <c r="F21" s="7">
        <v>250</v>
      </c>
      <c r="G21" s="6" t="s">
        <v>10</v>
      </c>
      <c r="H21" s="39">
        <f t="shared" si="0"/>
        <v>0.45</v>
      </c>
    </row>
    <row r="22" spans="1:8" ht="23.25" customHeight="1">
      <c r="A22" s="57"/>
      <c r="B22" s="55"/>
      <c r="C22" s="8" t="str">
        <f>'[1]lotto7'!$F$8</f>
        <v>NEOXINAL ALCOLICO 0,5 +70%</v>
      </c>
      <c r="D22" s="9" t="s">
        <v>12</v>
      </c>
      <c r="E22" s="7">
        <f>'[1]lotto7'!$H$8</f>
        <v>0.0014</v>
      </c>
      <c r="F22" s="7">
        <v>500</v>
      </c>
      <c r="G22" s="6" t="s">
        <v>10</v>
      </c>
      <c r="H22" s="39">
        <f t="shared" si="0"/>
        <v>0.7</v>
      </c>
    </row>
    <row r="23" spans="1:8" ht="17.25">
      <c r="A23" s="57"/>
      <c r="B23" s="56"/>
      <c r="C23" s="8" t="str">
        <f>'[1]lotto7'!$J$8</f>
        <v>NEOXINAL ALCOLICO 0,5 +70%</v>
      </c>
      <c r="D23" s="9" t="s">
        <v>12</v>
      </c>
      <c r="E23" s="7">
        <f>'[1]lotto7'!$L$8</f>
        <v>0.0013</v>
      </c>
      <c r="F23" s="7">
        <v>1000</v>
      </c>
      <c r="G23" s="6" t="s">
        <v>10</v>
      </c>
      <c r="H23" s="39">
        <f t="shared" si="0"/>
        <v>1.3</v>
      </c>
    </row>
    <row r="24" spans="1:8" ht="17.25">
      <c r="A24" s="12"/>
      <c r="B24" s="15"/>
      <c r="C24" s="13"/>
      <c r="D24" s="14"/>
      <c r="E24" s="12"/>
      <c r="F24" s="12"/>
      <c r="G24" s="15"/>
      <c r="H24" s="40"/>
    </row>
    <row r="25" spans="1:8" ht="37.5" customHeight="1">
      <c r="A25" s="7">
        <v>8</v>
      </c>
      <c r="B25" s="21" t="s">
        <v>29</v>
      </c>
      <c r="C25" s="8" t="str">
        <f>'[1]lotto8'!$B$5</f>
        <v>CLOREXIFARM 20%</v>
      </c>
      <c r="D25" s="9" t="s">
        <v>12</v>
      </c>
      <c r="E25" s="7">
        <f>'[1]lotto8'!$D$5</f>
        <v>0.0237</v>
      </c>
      <c r="F25" s="7">
        <v>1000</v>
      </c>
      <c r="G25" s="6" t="s">
        <v>10</v>
      </c>
      <c r="H25" s="39">
        <f t="shared" si="0"/>
        <v>23.7</v>
      </c>
    </row>
    <row r="26" spans="1:8" ht="17.25">
      <c r="A26" s="12"/>
      <c r="B26" s="15"/>
      <c r="C26" s="13"/>
      <c r="D26" s="14"/>
      <c r="E26" s="12"/>
      <c r="F26" s="12"/>
      <c r="G26" s="15"/>
      <c r="H26" s="40"/>
    </row>
    <row r="27" spans="1:8" s="5" customFormat="1" ht="49.5" customHeight="1">
      <c r="A27" s="10">
        <v>9</v>
      </c>
      <c r="B27" s="22" t="s">
        <v>30</v>
      </c>
      <c r="C27" s="46" t="s">
        <v>14</v>
      </c>
      <c r="D27" s="47"/>
      <c r="E27" s="47"/>
      <c r="F27" s="47"/>
      <c r="G27" s="47"/>
      <c r="H27" s="48"/>
    </row>
    <row r="28" spans="1:8" s="5" customFormat="1" ht="16.5">
      <c r="A28" s="16"/>
      <c r="B28" s="17"/>
      <c r="C28" s="17"/>
      <c r="D28" s="18"/>
      <c r="E28" s="16"/>
      <c r="F28" s="16"/>
      <c r="G28" s="17"/>
      <c r="H28" s="41"/>
    </row>
    <row r="29" spans="1:8" ht="43.5" customHeight="1">
      <c r="A29" s="7">
        <v>10</v>
      </c>
      <c r="B29" s="22" t="s">
        <v>31</v>
      </c>
      <c r="C29" s="8" t="str">
        <f>'[1]lotto10'!$B$5</f>
        <v>CITROCLOREX 2% MD</v>
      </c>
      <c r="D29" s="9" t="s">
        <v>4</v>
      </c>
      <c r="E29" s="7">
        <f>'[1]lotto10'!$D$5</f>
        <v>0.0078</v>
      </c>
      <c r="F29" s="7">
        <v>250</v>
      </c>
      <c r="G29" s="6" t="s">
        <v>10</v>
      </c>
      <c r="H29" s="39">
        <f>E29*F29</f>
        <v>1.95</v>
      </c>
    </row>
    <row r="30" spans="1:8" ht="17.25">
      <c r="A30" s="12"/>
      <c r="B30" s="15"/>
      <c r="C30" s="13"/>
      <c r="D30" s="14"/>
      <c r="E30" s="12"/>
      <c r="F30" s="12"/>
      <c r="G30" s="15"/>
      <c r="H30" s="40"/>
    </row>
    <row r="31" spans="1:8" ht="43.5" customHeight="1">
      <c r="A31" s="7">
        <v>11</v>
      </c>
      <c r="B31" s="21" t="s">
        <v>32</v>
      </c>
      <c r="C31" s="8" t="str">
        <f>'[1]lotto11'!$B$5</f>
        <v>CITROCLOREX 2% </v>
      </c>
      <c r="D31" s="9" t="s">
        <v>4</v>
      </c>
      <c r="E31" s="7">
        <f>'[1]lotto11'!$D$5</f>
        <v>0.0078</v>
      </c>
      <c r="F31" s="7">
        <v>250</v>
      </c>
      <c r="G31" s="6" t="s">
        <v>10</v>
      </c>
      <c r="H31" s="39">
        <f>E31*F31</f>
        <v>1.95</v>
      </c>
    </row>
    <row r="32" spans="1:8" ht="17.25">
      <c r="A32" s="12"/>
      <c r="B32" s="15"/>
      <c r="C32" s="13"/>
      <c r="D32" s="14"/>
      <c r="E32" s="12"/>
      <c r="F32" s="12"/>
      <c r="G32" s="15"/>
      <c r="H32" s="40"/>
    </row>
    <row r="33" spans="1:8" ht="51.75" customHeight="1">
      <c r="A33" s="7">
        <v>12</v>
      </c>
      <c r="B33" s="22" t="s">
        <v>33</v>
      </c>
      <c r="C33" s="8" t="str">
        <f>'[1]lotto12'!$B$5</f>
        <v>CITROCLOREX 2% RED</v>
      </c>
      <c r="D33" s="9" t="s">
        <v>4</v>
      </c>
      <c r="E33" s="7">
        <f>'[1]lotto12'!$D$5</f>
        <v>0.0387</v>
      </c>
      <c r="F33" s="7">
        <v>120</v>
      </c>
      <c r="G33" s="6" t="s">
        <v>10</v>
      </c>
      <c r="H33" s="39">
        <f>E33*F33</f>
        <v>4.644</v>
      </c>
    </row>
    <row r="34" spans="1:8" ht="17.25">
      <c r="A34" s="12"/>
      <c r="B34" s="15"/>
      <c r="C34" s="13"/>
      <c r="D34" s="14"/>
      <c r="E34" s="12"/>
      <c r="F34" s="12"/>
      <c r="G34" s="15"/>
      <c r="H34" s="40"/>
    </row>
    <row r="35" spans="1:8" ht="17.25">
      <c r="A35" s="57">
        <v>13</v>
      </c>
      <c r="B35" s="54" t="s">
        <v>34</v>
      </c>
      <c r="C35" s="8" t="str">
        <f>'[1]lotto13'!$B$5</f>
        <v>LIFO SCRUB BOTTIGLI (DP) "IT" 500 ML</v>
      </c>
      <c r="D35" s="9" t="s">
        <v>3</v>
      </c>
      <c r="E35" s="7">
        <f>'[1]lotto13'!$D$5</f>
        <v>0.0023</v>
      </c>
      <c r="F35" s="7">
        <v>500</v>
      </c>
      <c r="G35" s="6" t="s">
        <v>10</v>
      </c>
      <c r="H35" s="39">
        <f>E35*F35</f>
        <v>1.15</v>
      </c>
    </row>
    <row r="36" spans="1:8" ht="27.75" customHeight="1">
      <c r="A36" s="57"/>
      <c r="B36" s="56"/>
      <c r="C36" s="8" t="str">
        <f>'[1]lotto13'!$F$5</f>
        <v>LIFO SCRUB BOTTIGLI (DP) "IT" 1000 ML</v>
      </c>
      <c r="D36" s="9" t="s">
        <v>3</v>
      </c>
      <c r="E36" s="7">
        <f>'[1]lotto13'!$H$5</f>
        <v>0.0017</v>
      </c>
      <c r="F36" s="7">
        <v>1000</v>
      </c>
      <c r="G36" s="6" t="s">
        <v>10</v>
      </c>
      <c r="H36" s="39">
        <f>E36*F36</f>
        <v>1.7</v>
      </c>
    </row>
    <row r="37" spans="1:8" ht="17.25">
      <c r="A37" s="12"/>
      <c r="B37" s="15"/>
      <c r="C37" s="13"/>
      <c r="D37" s="14"/>
      <c r="E37" s="12"/>
      <c r="F37" s="12"/>
      <c r="G37" s="15"/>
      <c r="H37" s="40"/>
    </row>
    <row r="38" spans="1:8" ht="34.5">
      <c r="A38" s="7">
        <v>14</v>
      </c>
      <c r="B38" s="22" t="s">
        <v>35</v>
      </c>
      <c r="C38" s="8" t="str">
        <f>'[1]lotto14'!$B$5</f>
        <v>NEOXINAL 0,05%</v>
      </c>
      <c r="D38" s="9" t="s">
        <v>12</v>
      </c>
      <c r="E38" s="7">
        <f>'[1]lotto14'!$D$5</f>
        <v>0.0104</v>
      </c>
      <c r="F38" s="7">
        <v>25</v>
      </c>
      <c r="G38" s="6" t="s">
        <v>13</v>
      </c>
      <c r="H38" s="39">
        <f>E38*F38</f>
        <v>0.26</v>
      </c>
    </row>
    <row r="39" spans="1:8" ht="17.25">
      <c r="A39" s="12"/>
      <c r="B39" s="15"/>
      <c r="C39" s="13"/>
      <c r="D39" s="14"/>
      <c r="E39" s="12"/>
      <c r="F39" s="12"/>
      <c r="G39" s="15"/>
      <c r="H39" s="40"/>
    </row>
    <row r="40" spans="1:8" ht="46.5" customHeight="1">
      <c r="A40" s="7">
        <v>15</v>
      </c>
      <c r="B40" s="22" t="s">
        <v>36</v>
      </c>
      <c r="C40" s="8" t="str">
        <f>'[1]lotto15'!$B$5</f>
        <v>NEXCLOREX C2 STERILE</v>
      </c>
      <c r="D40" s="9" t="s">
        <v>5</v>
      </c>
      <c r="E40" s="28">
        <f>'[1]lotto15'!$D$5</f>
        <v>0.325</v>
      </c>
      <c r="F40" s="7">
        <f>40*6</f>
        <v>240</v>
      </c>
      <c r="G40" s="6" t="s">
        <v>9</v>
      </c>
      <c r="H40" s="39">
        <f>E40*F40</f>
        <v>78</v>
      </c>
    </row>
    <row r="41" spans="1:8" ht="17.25">
      <c r="A41" s="12"/>
      <c r="B41" s="15"/>
      <c r="C41" s="13"/>
      <c r="D41" s="14"/>
      <c r="E41" s="29"/>
      <c r="F41" s="12"/>
      <c r="G41" s="15"/>
      <c r="H41" s="40"/>
    </row>
    <row r="42" spans="1:11" ht="45">
      <c r="A42" s="7">
        <v>16</v>
      </c>
      <c r="B42" s="22" t="s">
        <v>37</v>
      </c>
      <c r="C42" s="8" t="str">
        <f>'[1]lotto16'!$B$5</f>
        <v>FARVICETT 0,015+0,15</v>
      </c>
      <c r="D42" s="9" t="s">
        <v>12</v>
      </c>
      <c r="E42" s="7">
        <f>'[1]lotto16'!$D$5</f>
        <v>0.0039</v>
      </c>
      <c r="F42" s="7">
        <v>25</v>
      </c>
      <c r="G42" s="6" t="s">
        <v>13</v>
      </c>
      <c r="H42" s="42">
        <v>0.0975</v>
      </c>
      <c r="K42" s="45"/>
    </row>
    <row r="43" spans="1:8" ht="17.25">
      <c r="A43" s="12"/>
      <c r="B43" s="15"/>
      <c r="C43" s="13"/>
      <c r="D43" s="14"/>
      <c r="E43" s="12"/>
      <c r="F43" s="12"/>
      <c r="G43" s="15"/>
      <c r="H43" s="40"/>
    </row>
    <row r="44" spans="1:8" ht="52.5" customHeight="1">
      <c r="A44" s="7">
        <v>17</v>
      </c>
      <c r="B44" s="22" t="s">
        <v>38</v>
      </c>
      <c r="C44" s="8" t="str">
        <f>'[1]lotto17'!$B$5</f>
        <v>FARVICETT 0,015+0,15</v>
      </c>
      <c r="D44" s="9" t="s">
        <v>12</v>
      </c>
      <c r="E44" s="7">
        <f>'[1]lotto17'!$D$5</f>
        <v>0.0022</v>
      </c>
      <c r="F44" s="7">
        <v>1000</v>
      </c>
      <c r="G44" s="6" t="s">
        <v>10</v>
      </c>
      <c r="H44" s="39">
        <f>E44*F44</f>
        <v>2.2</v>
      </c>
    </row>
    <row r="45" spans="1:8" ht="17.25">
      <c r="A45" s="12"/>
      <c r="B45" s="15"/>
      <c r="C45" s="13"/>
      <c r="D45" s="14"/>
      <c r="E45" s="12"/>
      <c r="F45" s="12"/>
      <c r="G45" s="15"/>
      <c r="H45" s="40"/>
    </row>
    <row r="46" spans="1:8" ht="20.25" customHeight="1">
      <c r="A46" s="57">
        <v>18</v>
      </c>
      <c r="B46" s="49" t="s">
        <v>39</v>
      </c>
      <c r="C46" s="8" t="str">
        <f>'[1]lotto18'!$B$6</f>
        <v>CLOREXIDE S</v>
      </c>
      <c r="D46" s="9" t="s">
        <v>12</v>
      </c>
      <c r="E46" s="7">
        <f>'[1]lotto18'!$D$6</f>
        <v>0.0023</v>
      </c>
      <c r="F46" s="7">
        <v>1000</v>
      </c>
      <c r="G46" s="6" t="s">
        <v>10</v>
      </c>
      <c r="H46" s="39">
        <f>E46*F46</f>
        <v>2.3</v>
      </c>
    </row>
    <row r="47" spans="1:8" ht="23.25" customHeight="1">
      <c r="A47" s="57"/>
      <c r="B47" s="50"/>
      <c r="C47" s="8" t="str">
        <f>'[1]lotto18'!$F$6</f>
        <v>CLOREXIDE S</v>
      </c>
      <c r="D47" s="9" t="s">
        <v>12</v>
      </c>
      <c r="E47" s="7">
        <f>'[1]lotto18'!$H$6</f>
        <v>0.0019</v>
      </c>
      <c r="F47" s="7">
        <v>5000</v>
      </c>
      <c r="G47" s="6" t="s">
        <v>10</v>
      </c>
      <c r="H47" s="39">
        <f>E47*F47</f>
        <v>9.5</v>
      </c>
    </row>
    <row r="48" spans="1:8" ht="17.25">
      <c r="A48" s="12"/>
      <c r="B48" s="15"/>
      <c r="C48" s="13"/>
      <c r="D48" s="14"/>
      <c r="E48" s="12"/>
      <c r="F48" s="12"/>
      <c r="G48" s="15"/>
      <c r="H48" s="40"/>
    </row>
    <row r="49" spans="1:8" s="5" customFormat="1" ht="54" customHeight="1">
      <c r="A49" s="10">
        <v>19</v>
      </c>
      <c r="B49" s="21" t="s">
        <v>40</v>
      </c>
      <c r="C49" s="46" t="s">
        <v>14</v>
      </c>
      <c r="D49" s="47"/>
      <c r="E49" s="47"/>
      <c r="F49" s="47"/>
      <c r="G49" s="47"/>
      <c r="H49" s="48"/>
    </row>
    <row r="50" spans="1:8" s="5" customFormat="1" ht="16.5">
      <c r="A50" s="16"/>
      <c r="B50" s="17"/>
      <c r="C50" s="17"/>
      <c r="D50" s="18"/>
      <c r="E50" s="16"/>
      <c r="F50" s="16"/>
      <c r="G50" s="17"/>
      <c r="H50" s="41"/>
    </row>
    <row r="51" spans="1:8" ht="54" customHeight="1">
      <c r="A51" s="7">
        <v>20</v>
      </c>
      <c r="B51" s="21" t="s">
        <v>41</v>
      </c>
      <c r="C51" s="8" t="str">
        <f>'[1]lotto20'!$B$5</f>
        <v>AMUKINE 1,1%</v>
      </c>
      <c r="D51" s="9" t="s">
        <v>6</v>
      </c>
      <c r="E51" s="7">
        <f>'[1]lotto20'!$D$5</f>
        <v>0.0026</v>
      </c>
      <c r="F51" s="7">
        <v>1000</v>
      </c>
      <c r="G51" s="6" t="s">
        <v>10</v>
      </c>
      <c r="H51" s="39">
        <f>E51*F51</f>
        <v>2.6</v>
      </c>
    </row>
    <row r="52" spans="1:8" ht="17.25">
      <c r="A52" s="12"/>
      <c r="B52" s="15"/>
      <c r="C52" s="13"/>
      <c r="D52" s="14"/>
      <c r="E52" s="12"/>
      <c r="F52" s="12"/>
      <c r="G52" s="15"/>
      <c r="H52" s="40"/>
    </row>
    <row r="53" spans="1:8" ht="17.25" customHeight="1">
      <c r="A53" s="57">
        <v>21</v>
      </c>
      <c r="B53" s="54" t="s">
        <v>42</v>
      </c>
      <c r="C53" s="8" t="s">
        <v>7</v>
      </c>
      <c r="D53" s="9" t="s">
        <v>19</v>
      </c>
      <c r="E53" s="7">
        <f>'[1]lotto21'!$D$5</f>
        <v>0.0045</v>
      </c>
      <c r="F53" s="7">
        <v>250</v>
      </c>
      <c r="G53" s="6" t="s">
        <v>10</v>
      </c>
      <c r="H53" s="39">
        <f>E53*F53</f>
        <v>1.125</v>
      </c>
    </row>
    <row r="54" spans="1:8" ht="17.25">
      <c r="A54" s="57"/>
      <c r="B54" s="55"/>
      <c r="C54" s="8" t="s">
        <v>7</v>
      </c>
      <c r="D54" s="9" t="s">
        <v>19</v>
      </c>
      <c r="E54" s="7">
        <f>'[1]lotto21'!$H$5</f>
        <v>0.0027</v>
      </c>
      <c r="F54" s="7">
        <v>500</v>
      </c>
      <c r="G54" s="6" t="s">
        <v>10</v>
      </c>
      <c r="H54" s="39">
        <f>E54*F54</f>
        <v>1.35</v>
      </c>
    </row>
    <row r="55" spans="1:8" ht="17.25">
      <c r="A55" s="57"/>
      <c r="B55" s="55"/>
      <c r="C55" s="8" t="s">
        <v>7</v>
      </c>
      <c r="D55" s="9" t="s">
        <v>19</v>
      </c>
      <c r="E55" s="7">
        <f>'[1]lotto21'!$L$5</f>
        <v>0.0012</v>
      </c>
      <c r="F55" s="7">
        <v>1000</v>
      </c>
      <c r="G55" s="6" t="s">
        <v>10</v>
      </c>
      <c r="H55" s="39">
        <f>E55*F55</f>
        <v>1.2</v>
      </c>
    </row>
    <row r="56" spans="1:8" ht="17.25">
      <c r="A56" s="57"/>
      <c r="B56" s="56"/>
      <c r="C56" s="8" t="s">
        <v>7</v>
      </c>
      <c r="D56" s="9" t="s">
        <v>19</v>
      </c>
      <c r="E56" s="7">
        <f>'[1]lotto21'!$P$5</f>
        <v>0.0012</v>
      </c>
      <c r="F56" s="7">
        <v>5000</v>
      </c>
      <c r="G56" s="6" t="s">
        <v>10</v>
      </c>
      <c r="H56" s="39">
        <f>E56*F56</f>
        <v>5.999999999999999</v>
      </c>
    </row>
    <row r="57" spans="1:8" ht="17.25">
      <c r="A57" s="12"/>
      <c r="B57" s="15"/>
      <c r="C57" s="13"/>
      <c r="D57" s="14"/>
      <c r="E57" s="12"/>
      <c r="F57" s="12"/>
      <c r="G57" s="15"/>
      <c r="H57" s="40"/>
    </row>
    <row r="58" spans="1:8" ht="30" customHeight="1">
      <c r="A58" s="57">
        <v>22</v>
      </c>
      <c r="B58" s="54" t="s">
        <v>42</v>
      </c>
      <c r="C58" s="8" t="str">
        <f>'[1]lotto22'!$B$5</f>
        <v>DECS PURO</v>
      </c>
      <c r="D58" s="9" t="s">
        <v>19</v>
      </c>
      <c r="E58" s="7">
        <f>'[1]lotto22'!$D$5</f>
        <v>0.0012</v>
      </c>
      <c r="F58" s="7">
        <v>1000</v>
      </c>
      <c r="G58" s="6" t="s">
        <v>10</v>
      </c>
      <c r="H58" s="39">
        <f>E58*F58</f>
        <v>1.2</v>
      </c>
    </row>
    <row r="59" spans="1:8" ht="29.25" customHeight="1">
      <c r="A59" s="57"/>
      <c r="B59" s="56"/>
      <c r="C59" s="8" t="str">
        <f>'[1]lotto22'!$F$5</f>
        <v>DECS PURO</v>
      </c>
      <c r="D59" s="9" t="s">
        <v>19</v>
      </c>
      <c r="E59" s="7">
        <f>'[1]lotto22'!$H$5</f>
        <v>0.0012</v>
      </c>
      <c r="F59" s="7">
        <v>5000</v>
      </c>
      <c r="G59" s="6" t="s">
        <v>10</v>
      </c>
      <c r="H59" s="39">
        <f>E59*F59</f>
        <v>5.999999999999999</v>
      </c>
    </row>
    <row r="60" spans="1:8" ht="17.25">
      <c r="A60" s="12"/>
      <c r="B60" s="15"/>
      <c r="C60" s="13"/>
      <c r="D60" s="14"/>
      <c r="E60" s="12"/>
      <c r="F60" s="12"/>
      <c r="G60" s="15"/>
      <c r="H60" s="40"/>
    </row>
    <row r="61" spans="1:8" ht="39.75" customHeight="1">
      <c r="A61" s="7">
        <v>23</v>
      </c>
      <c r="B61" s="22" t="s">
        <v>43</v>
      </c>
      <c r="C61" s="8" t="str">
        <f>'[1]lotto23'!$B$6</f>
        <v>DECS AMBIENTE</v>
      </c>
      <c r="D61" s="9" t="s">
        <v>19</v>
      </c>
      <c r="E61" s="7">
        <v>0.000776</v>
      </c>
      <c r="F61" s="7">
        <v>5000</v>
      </c>
      <c r="G61" s="6" t="s">
        <v>10</v>
      </c>
      <c r="H61" s="39">
        <f>E61*F61</f>
        <v>3.88</v>
      </c>
    </row>
    <row r="62" spans="1:8" ht="17.25">
      <c r="A62" s="12"/>
      <c r="B62" s="15"/>
      <c r="C62" s="13"/>
      <c r="D62" s="14"/>
      <c r="E62" s="12"/>
      <c r="F62" s="12"/>
      <c r="G62" s="15"/>
      <c r="H62" s="40"/>
    </row>
    <row r="63" spans="1:11" s="35" customFormat="1" ht="45">
      <c r="A63" s="30">
        <v>24</v>
      </c>
      <c r="B63" s="31" t="s">
        <v>44</v>
      </c>
      <c r="C63" s="32" t="str">
        <f>'[1]lotto24'!$B$5</f>
        <v>ANTISAPRIL DETERGENTE</v>
      </c>
      <c r="D63" s="33" t="s">
        <v>6</v>
      </c>
      <c r="E63" s="30">
        <f>'[1]lotto24'!$D$5</f>
        <v>0.0008</v>
      </c>
      <c r="F63" s="30">
        <v>5000</v>
      </c>
      <c r="G63" s="34" t="s">
        <v>10</v>
      </c>
      <c r="H63" s="42">
        <f>E63*F63</f>
        <v>4</v>
      </c>
      <c r="K63" s="45"/>
    </row>
    <row r="64" spans="1:8" ht="17.25">
      <c r="A64" s="12"/>
      <c r="B64" s="15"/>
      <c r="C64" s="13"/>
      <c r="D64" s="14"/>
      <c r="E64" s="12"/>
      <c r="F64" s="12"/>
      <c r="G64" s="15"/>
      <c r="H64" s="40"/>
    </row>
    <row r="65" spans="1:8" ht="51" customHeight="1">
      <c r="A65" s="7">
        <v>25</v>
      </c>
      <c r="B65" s="21" t="s">
        <v>45</v>
      </c>
      <c r="C65" s="8" t="str">
        <f>'[1]lotto25'!$B$5</f>
        <v>AMUCHINA PD</v>
      </c>
      <c r="D65" s="9" t="s">
        <v>6</v>
      </c>
      <c r="E65" s="7">
        <f>'[1]lotto25'!$D$5</f>
        <v>0.0014</v>
      </c>
      <c r="F65" s="7">
        <v>1000</v>
      </c>
      <c r="G65" s="6" t="s">
        <v>10</v>
      </c>
      <c r="H65" s="39">
        <f>E65*F65</f>
        <v>1.4</v>
      </c>
    </row>
    <row r="66" spans="1:8" ht="17.25">
      <c r="A66" s="12"/>
      <c r="B66" s="15"/>
      <c r="C66" s="13"/>
      <c r="D66" s="14"/>
      <c r="E66" s="12"/>
      <c r="F66" s="12"/>
      <c r="G66" s="15"/>
      <c r="H66" s="40"/>
    </row>
    <row r="67" spans="1:8" ht="51" customHeight="1">
      <c r="A67" s="7">
        <v>26</v>
      </c>
      <c r="B67" s="22" t="s">
        <v>46</v>
      </c>
      <c r="C67" s="8" t="str">
        <f>'[1]lotto26'!$B$5</f>
        <v>AMUCHINA HD</v>
      </c>
      <c r="D67" s="9" t="s">
        <v>6</v>
      </c>
      <c r="E67" s="28">
        <f>'[1]lotto26'!$D$5</f>
        <v>0.001</v>
      </c>
      <c r="F67" s="7">
        <v>5000</v>
      </c>
      <c r="G67" s="6" t="s">
        <v>10</v>
      </c>
      <c r="H67" s="39">
        <f>E67*F67</f>
        <v>5</v>
      </c>
    </row>
    <row r="68" spans="1:8" ht="17.25">
      <c r="A68" s="12"/>
      <c r="B68" s="15"/>
      <c r="C68" s="13"/>
      <c r="D68" s="14"/>
      <c r="E68" s="29"/>
      <c r="F68" s="12"/>
      <c r="G68" s="15"/>
      <c r="H68" s="40"/>
    </row>
    <row r="69" spans="1:12" ht="51" customHeight="1">
      <c r="A69" s="7">
        <v>27</v>
      </c>
      <c r="B69" s="21" t="s">
        <v>47</v>
      </c>
      <c r="C69" s="8" t="str">
        <f>'[1]lotto27'!$B$5</f>
        <v>SEPTOSCRUB</v>
      </c>
      <c r="D69" s="9" t="s">
        <v>12</v>
      </c>
      <c r="E69" s="7">
        <f>'[1]lotto27'!$D$5</f>
        <v>0.0017</v>
      </c>
      <c r="F69" s="7">
        <v>500</v>
      </c>
      <c r="G69" s="6" t="s">
        <v>10</v>
      </c>
      <c r="H69" s="39">
        <f>E69*F69</f>
        <v>0.85</v>
      </c>
      <c r="L69" s="4" t="s">
        <v>74</v>
      </c>
    </row>
    <row r="70" spans="1:8" ht="17.25">
      <c r="A70" s="12"/>
      <c r="B70" s="15"/>
      <c r="C70" s="13"/>
      <c r="D70" s="14"/>
      <c r="E70" s="12"/>
      <c r="F70" s="12"/>
      <c r="G70" s="15"/>
      <c r="H70" s="40"/>
    </row>
    <row r="71" spans="1:8" ht="39.75" customHeight="1">
      <c r="A71" s="7">
        <v>28</v>
      </c>
      <c r="B71" s="22" t="s">
        <v>48</v>
      </c>
      <c r="C71" s="8" t="str">
        <f>'[1]lotto28'!$B$5</f>
        <v>TRICLONEX T2</v>
      </c>
      <c r="D71" s="9" t="s">
        <v>5</v>
      </c>
      <c r="E71" s="7">
        <f>'[1]lotto28'!$D$5</f>
        <v>0.465</v>
      </c>
      <c r="F71" s="7">
        <f>40*6</f>
        <v>240</v>
      </c>
      <c r="G71" s="6" t="s">
        <v>9</v>
      </c>
      <c r="H71" s="39">
        <f>E71*F71</f>
        <v>111.60000000000001</v>
      </c>
    </row>
    <row r="72" spans="1:8" ht="17.25">
      <c r="A72" s="12"/>
      <c r="B72" s="15"/>
      <c r="C72" s="13"/>
      <c r="D72" s="14"/>
      <c r="E72" s="12"/>
      <c r="F72" s="12"/>
      <c r="G72" s="15"/>
      <c r="H72" s="40"/>
    </row>
    <row r="73" spans="1:11" s="35" customFormat="1" ht="41.25" customHeight="1">
      <c r="A73" s="30">
        <v>29</v>
      </c>
      <c r="B73" s="36" t="s">
        <v>49</v>
      </c>
      <c r="C73" s="32" t="str">
        <f>'[1]lotto29'!$B$5</f>
        <v>BIONIL COMPRESSE  4,6 G CADAUNA</v>
      </c>
      <c r="D73" s="33" t="str">
        <f>'[1]lotto29'!$A$5</f>
        <v>EUROSPITAL SPA</v>
      </c>
      <c r="E73" s="30">
        <f>'[1]lotto29'!$D$5</f>
        <v>0.0172</v>
      </c>
      <c r="F73" s="30">
        <v>100</v>
      </c>
      <c r="G73" s="34" t="s">
        <v>9</v>
      </c>
      <c r="H73" s="42">
        <v>7.912</v>
      </c>
      <c r="K73" s="45"/>
    </row>
    <row r="74" spans="1:8" ht="17.25">
      <c r="A74" s="12"/>
      <c r="B74" s="15"/>
      <c r="C74" s="13"/>
      <c r="D74" s="14"/>
      <c r="E74" s="12"/>
      <c r="F74" s="12"/>
      <c r="G74" s="15"/>
      <c r="H74" s="40"/>
    </row>
    <row r="75" spans="1:8" ht="45.75" customHeight="1">
      <c r="A75" s="7">
        <v>30</v>
      </c>
      <c r="B75" s="21" t="s">
        <v>50</v>
      </c>
      <c r="C75" s="8" t="str">
        <f>'[1]lotto30'!$B$5</f>
        <v>BIONIL GRANULI</v>
      </c>
      <c r="D75" s="9" t="str">
        <f>'[1]lotto30'!$A$5</f>
        <v>EUROSPITAL SPA</v>
      </c>
      <c r="E75" s="7">
        <f>'[1]lotto30'!$D$5</f>
        <v>0.018</v>
      </c>
      <c r="F75" s="7">
        <v>500</v>
      </c>
      <c r="G75" s="6" t="s">
        <v>11</v>
      </c>
      <c r="H75" s="39">
        <f>E75*F75</f>
        <v>9</v>
      </c>
    </row>
    <row r="76" spans="1:8" ht="17.25">
      <c r="A76" s="12"/>
      <c r="B76" s="15"/>
      <c r="C76" s="13"/>
      <c r="D76" s="14"/>
      <c r="E76" s="12"/>
      <c r="F76" s="12"/>
      <c r="G76" s="15"/>
      <c r="H76" s="40"/>
    </row>
    <row r="77" spans="1:8" ht="48" customHeight="1">
      <c r="A77" s="57">
        <v>31</v>
      </c>
      <c r="B77" s="54" t="s">
        <v>51</v>
      </c>
      <c r="C77" s="8" t="str">
        <f>'[1]lotto31'!$B$7</f>
        <v>SEPTAMAN GEL 100 ML</v>
      </c>
      <c r="D77" s="9" t="s">
        <v>12</v>
      </c>
      <c r="E77" s="7">
        <f>'[1]lotto31'!$D$7</f>
        <v>0.0041</v>
      </c>
      <c r="F77" s="7">
        <v>100</v>
      </c>
      <c r="G77" s="6" t="s">
        <v>10</v>
      </c>
      <c r="H77" s="39">
        <f>E77*F77</f>
        <v>0.41000000000000003</v>
      </c>
    </row>
    <row r="78" spans="1:8" ht="36" customHeight="1">
      <c r="A78" s="57"/>
      <c r="B78" s="56"/>
      <c r="C78" s="8" t="str">
        <f>'[1]lotto31'!$F$7</f>
        <v>SEPTAMAN GEL 500 ML</v>
      </c>
      <c r="D78" s="9" t="s">
        <v>12</v>
      </c>
      <c r="E78" s="7">
        <f>'[1]lotto31'!$H$7</f>
        <v>0.0017</v>
      </c>
      <c r="F78" s="7">
        <v>500</v>
      </c>
      <c r="G78" s="6" t="s">
        <v>10</v>
      </c>
      <c r="H78" s="39">
        <f>E78*F78</f>
        <v>0.85</v>
      </c>
    </row>
    <row r="79" spans="1:8" ht="17.25">
      <c r="A79" s="12"/>
      <c r="B79" s="15"/>
      <c r="C79" s="13"/>
      <c r="D79" s="14"/>
      <c r="E79" s="12"/>
      <c r="F79" s="12"/>
      <c r="G79" s="15"/>
      <c r="H79" s="40"/>
    </row>
    <row r="80" spans="1:8" ht="67.5">
      <c r="A80" s="7">
        <v>32</v>
      </c>
      <c r="B80" s="22" t="s">
        <v>52</v>
      </c>
      <c r="C80" s="8" t="str">
        <f>'[1]lotto32'!$B$5</f>
        <v>ESOSAN GEL MANI 1000 ML</v>
      </c>
      <c r="D80" s="9" t="s">
        <v>4</v>
      </c>
      <c r="E80" s="7">
        <f>'[1]lotto32'!$E$5</f>
        <v>0.0035</v>
      </c>
      <c r="F80" s="7">
        <v>1000</v>
      </c>
      <c r="G80" s="6" t="s">
        <v>10</v>
      </c>
      <c r="H80" s="39">
        <f>E80*F80</f>
        <v>3.5</v>
      </c>
    </row>
    <row r="81" spans="1:8" ht="17.25">
      <c r="A81" s="12"/>
      <c r="B81" s="15"/>
      <c r="C81" s="13"/>
      <c r="D81" s="14"/>
      <c r="E81" s="12"/>
      <c r="F81" s="12"/>
      <c r="G81" s="15"/>
      <c r="H81" s="40"/>
    </row>
    <row r="82" spans="1:8" ht="56.25">
      <c r="A82" s="7">
        <v>33</v>
      </c>
      <c r="B82" s="21" t="s">
        <v>53</v>
      </c>
      <c r="C82" s="8" t="str">
        <f>'[1]lotto33'!$B$6</f>
        <v>SEPTAMAN ALCOLICO</v>
      </c>
      <c r="D82" s="9" t="s">
        <v>12</v>
      </c>
      <c r="E82" s="7">
        <f>'[1]lotto33'!$D$6</f>
        <v>0.0018</v>
      </c>
      <c r="F82" s="7">
        <v>500</v>
      </c>
      <c r="G82" s="6" t="s">
        <v>10</v>
      </c>
      <c r="H82" s="39">
        <f>E82*F82</f>
        <v>0.9</v>
      </c>
    </row>
    <row r="83" spans="1:8" ht="17.25">
      <c r="A83" s="12"/>
      <c r="B83" s="15"/>
      <c r="C83" s="13"/>
      <c r="D83" s="14"/>
      <c r="E83" s="12"/>
      <c r="F83" s="12"/>
      <c r="G83" s="15"/>
      <c r="H83" s="40"/>
    </row>
    <row r="84" spans="1:8" ht="66.75" customHeight="1">
      <c r="A84" s="7">
        <v>34</v>
      </c>
      <c r="B84" s="21" t="s">
        <v>54</v>
      </c>
      <c r="C84" s="8" t="str">
        <f>'[1]lotto34'!$B$5</f>
        <v>NEOMEDIL 0,25+70% SOLUZIONE BRUNA</v>
      </c>
      <c r="D84" s="9" t="s">
        <v>12</v>
      </c>
      <c r="E84" s="7">
        <f>'[1]lotto34'!$D$5</f>
        <v>0.0012</v>
      </c>
      <c r="F84" s="7">
        <v>1000</v>
      </c>
      <c r="G84" s="6" t="s">
        <v>10</v>
      </c>
      <c r="H84" s="39">
        <f>E84*F84</f>
        <v>1.2</v>
      </c>
    </row>
    <row r="85" spans="1:8" ht="17.25">
      <c r="A85" s="12"/>
      <c r="B85" s="15"/>
      <c r="C85" s="13"/>
      <c r="D85" s="14"/>
      <c r="E85" s="12"/>
      <c r="F85" s="12"/>
      <c r="G85" s="15"/>
      <c r="H85" s="40"/>
    </row>
    <row r="86" spans="1:8" ht="79.5" customHeight="1">
      <c r="A86" s="7">
        <v>35</v>
      </c>
      <c r="B86" s="22" t="s">
        <v>55</v>
      </c>
      <c r="C86" s="8" t="str">
        <f>'[1]lotto35'!$B$5</f>
        <v>ESO FERRI ALCOLICO</v>
      </c>
      <c r="D86" s="9" t="s">
        <v>4</v>
      </c>
      <c r="E86" s="7">
        <f>'[1]lotto35'!$D$5</f>
        <v>0.0011</v>
      </c>
      <c r="F86" s="7">
        <v>1000</v>
      </c>
      <c r="G86" s="6" t="s">
        <v>10</v>
      </c>
      <c r="H86" s="39">
        <f>E86*F86</f>
        <v>1.1</v>
      </c>
    </row>
    <row r="87" spans="1:8" ht="17.25">
      <c r="A87" s="12"/>
      <c r="B87" s="15"/>
      <c r="C87" s="13"/>
      <c r="D87" s="14"/>
      <c r="E87" s="12"/>
      <c r="F87" s="12"/>
      <c r="G87" s="15"/>
      <c r="H87" s="40"/>
    </row>
    <row r="88" spans="1:8" ht="43.5" customHeight="1">
      <c r="A88" s="7">
        <v>36</v>
      </c>
      <c r="B88" s="22" t="s">
        <v>56</v>
      </c>
      <c r="C88" s="8" t="str">
        <f>'[1]lotto36'!$B$5</f>
        <v>TEN QUAT 1000 ML</v>
      </c>
      <c r="D88" s="9" t="s">
        <v>4</v>
      </c>
      <c r="E88" s="7">
        <f>'[1]lotto36'!$D$5</f>
        <v>0.0009</v>
      </c>
      <c r="F88" s="7">
        <v>1000</v>
      </c>
      <c r="G88" s="6" t="s">
        <v>10</v>
      </c>
      <c r="H88" s="39">
        <f>E88*F88</f>
        <v>0.9</v>
      </c>
    </row>
    <row r="89" spans="1:8" ht="17.25">
      <c r="A89" s="12"/>
      <c r="B89" s="15"/>
      <c r="C89" s="13"/>
      <c r="D89" s="14"/>
      <c r="E89" s="12"/>
      <c r="F89" s="12"/>
      <c r="G89" s="15"/>
      <c r="H89" s="40"/>
    </row>
    <row r="90" spans="1:8" ht="52.5" customHeight="1">
      <c r="A90" s="7">
        <v>37</v>
      </c>
      <c r="B90" s="22" t="s">
        <v>57</v>
      </c>
      <c r="C90" s="8" t="str">
        <f>'[1]lotto37'!$B$6</f>
        <v>SPRAYCID</v>
      </c>
      <c r="D90" s="9" t="s">
        <v>12</v>
      </c>
      <c r="E90" s="7">
        <f>'[1]lotto37'!$D$6</f>
        <v>0.0021</v>
      </c>
      <c r="F90" s="7">
        <v>1000</v>
      </c>
      <c r="G90" s="6" t="s">
        <v>10</v>
      </c>
      <c r="H90" s="39">
        <f>E90*F90</f>
        <v>2.1</v>
      </c>
    </row>
    <row r="91" spans="1:8" ht="17.25">
      <c r="A91" s="12"/>
      <c r="B91" s="15"/>
      <c r="C91" s="13"/>
      <c r="D91" s="14"/>
      <c r="E91" s="12"/>
      <c r="F91" s="12"/>
      <c r="G91" s="15"/>
      <c r="H91" s="40"/>
    </row>
    <row r="92" spans="1:8" s="5" customFormat="1" ht="39.75" customHeight="1">
      <c r="A92" s="19">
        <v>38</v>
      </c>
      <c r="B92" s="23" t="s">
        <v>58</v>
      </c>
      <c r="C92" s="51" t="s">
        <v>14</v>
      </c>
      <c r="D92" s="52"/>
      <c r="E92" s="52"/>
      <c r="F92" s="52"/>
      <c r="G92" s="52"/>
      <c r="H92" s="53"/>
    </row>
    <row r="93" spans="1:8" s="5" customFormat="1" ht="16.5">
      <c r="A93" s="16"/>
      <c r="B93" s="17"/>
      <c r="C93" s="17"/>
      <c r="D93" s="18"/>
      <c r="E93" s="16"/>
      <c r="F93" s="16"/>
      <c r="G93" s="17"/>
      <c r="H93" s="41"/>
    </row>
    <row r="94" spans="1:8" ht="33.75">
      <c r="A94" s="7">
        <v>39</v>
      </c>
      <c r="B94" s="22" t="s">
        <v>59</v>
      </c>
      <c r="C94" s="8" t="str">
        <f>'[1]lotto39'!$B$6</f>
        <v>LH FEN CONCENTRATO</v>
      </c>
      <c r="D94" s="9" t="s">
        <v>20</v>
      </c>
      <c r="E94" s="7">
        <f>'[1]lotto39'!$D$6</f>
        <v>0.0035</v>
      </c>
      <c r="F94" s="7">
        <v>1000</v>
      </c>
      <c r="G94" s="6" t="s">
        <v>10</v>
      </c>
      <c r="H94" s="39">
        <f>E94*F94</f>
        <v>3.5</v>
      </c>
    </row>
    <row r="95" spans="1:8" ht="17.25">
      <c r="A95" s="12"/>
      <c r="B95" s="15"/>
      <c r="C95" s="13"/>
      <c r="D95" s="14"/>
      <c r="E95" s="12"/>
      <c r="F95" s="12"/>
      <c r="G95" s="15"/>
      <c r="H95" s="40"/>
    </row>
    <row r="96" spans="1:8" ht="33.75">
      <c r="A96" s="7">
        <v>40</v>
      </c>
      <c r="B96" s="22" t="s">
        <v>60</v>
      </c>
      <c r="C96" s="8" t="str">
        <f>'[1]lotto40'!$B$8</f>
        <v>SEPTOZYM CE PLUS</v>
      </c>
      <c r="D96" s="9" t="s">
        <v>12</v>
      </c>
      <c r="E96" s="7">
        <f>'[1]lotto40'!$D$8</f>
        <v>0.0018</v>
      </c>
      <c r="F96" s="7">
        <v>1000</v>
      </c>
      <c r="G96" s="6" t="s">
        <v>10</v>
      </c>
      <c r="H96" s="39">
        <f>E96*F96</f>
        <v>1.8</v>
      </c>
    </row>
    <row r="97" spans="1:8" ht="17.25">
      <c r="A97" s="12"/>
      <c r="B97" s="15"/>
      <c r="C97" s="13"/>
      <c r="D97" s="14"/>
      <c r="E97" s="12"/>
      <c r="F97" s="12"/>
      <c r="G97" s="15"/>
      <c r="H97" s="40"/>
    </row>
    <row r="98" spans="1:8" ht="22.5">
      <c r="A98" s="7">
        <v>41</v>
      </c>
      <c r="B98" s="22" t="s">
        <v>61</v>
      </c>
      <c r="C98" s="8" t="str">
        <f>'[1]lotto41'!$B$6</f>
        <v>ANIOSYME DD1</v>
      </c>
      <c r="D98" s="9" t="s">
        <v>12</v>
      </c>
      <c r="E98" s="7">
        <f>'[1]lotto41'!$D$6</f>
        <v>0.0097</v>
      </c>
      <c r="F98" s="7">
        <v>1000</v>
      </c>
      <c r="G98" s="6" t="s">
        <v>10</v>
      </c>
      <c r="H98" s="39">
        <f>E98*F98</f>
        <v>9.700000000000001</v>
      </c>
    </row>
    <row r="99" spans="1:8" ht="17.25">
      <c r="A99" s="12"/>
      <c r="B99" s="15"/>
      <c r="C99" s="13"/>
      <c r="D99" s="14"/>
      <c r="E99" s="12"/>
      <c r="F99" s="12"/>
      <c r="G99" s="15"/>
      <c r="H99" s="40"/>
    </row>
    <row r="100" spans="1:8" ht="27.75" customHeight="1">
      <c r="A100" s="57">
        <v>42</v>
      </c>
      <c r="B100" s="49" t="s">
        <v>62</v>
      </c>
      <c r="C100" s="8" t="str">
        <f>'[1]lotto42'!$B$7</f>
        <v>OXYSTER SA</v>
      </c>
      <c r="D100" s="9" t="s">
        <v>12</v>
      </c>
      <c r="E100" s="7">
        <f>'[1]lotto42'!$D$7</f>
        <v>0.0034</v>
      </c>
      <c r="F100" s="7">
        <v>1000</v>
      </c>
      <c r="G100" s="6" t="s">
        <v>10</v>
      </c>
      <c r="H100" s="39">
        <f>E100*F100</f>
        <v>3.4</v>
      </c>
    </row>
    <row r="101" spans="1:8" ht="27" customHeight="1">
      <c r="A101" s="57"/>
      <c r="B101" s="50"/>
      <c r="C101" s="8" t="str">
        <f>'[1]lotto42'!$F$7</f>
        <v>OXYSTER SA</v>
      </c>
      <c r="D101" s="9" t="s">
        <v>12</v>
      </c>
      <c r="E101" s="28">
        <f>'[1]lotto42'!$H$7</f>
        <v>0.003</v>
      </c>
      <c r="F101" s="7">
        <v>5000</v>
      </c>
      <c r="G101" s="6" t="s">
        <v>10</v>
      </c>
      <c r="H101" s="39">
        <f>E101*F101</f>
        <v>15</v>
      </c>
    </row>
    <row r="102" spans="1:8" ht="17.25">
      <c r="A102" s="12"/>
      <c r="B102" s="15"/>
      <c r="C102" s="13"/>
      <c r="D102" s="14"/>
      <c r="E102" s="29"/>
      <c r="F102" s="12"/>
      <c r="G102" s="15"/>
      <c r="H102" s="40"/>
    </row>
    <row r="103" spans="1:8" s="5" customFormat="1" ht="40.5" customHeight="1">
      <c r="A103" s="10">
        <v>43</v>
      </c>
      <c r="B103" s="23" t="s">
        <v>63</v>
      </c>
      <c r="C103" s="46" t="s">
        <v>14</v>
      </c>
      <c r="D103" s="47"/>
      <c r="E103" s="47"/>
      <c r="F103" s="47"/>
      <c r="G103" s="47"/>
      <c r="H103" s="48"/>
    </row>
    <row r="104" spans="1:8" s="5" customFormat="1" ht="16.5">
      <c r="A104" s="16"/>
      <c r="B104" s="17"/>
      <c r="C104" s="17"/>
      <c r="D104" s="18"/>
      <c r="E104" s="16"/>
      <c r="F104" s="16"/>
      <c r="G104" s="17"/>
      <c r="H104" s="41"/>
    </row>
    <row r="105" spans="1:8" ht="42.75" customHeight="1">
      <c r="A105" s="7">
        <v>44</v>
      </c>
      <c r="B105" s="22" t="s">
        <v>64</v>
      </c>
      <c r="C105" s="8" t="str">
        <f>'[1]lotto44'!$B$5</f>
        <v>SPORIDOX PLUS</v>
      </c>
      <c r="D105" s="9" t="str">
        <f>'[1]lotto44'!$A$5</f>
        <v>IMS SRL</v>
      </c>
      <c r="E105" s="7">
        <f>'[1]lotto44'!$D$5</f>
        <v>0.0039</v>
      </c>
      <c r="F105" s="30">
        <v>1000</v>
      </c>
      <c r="G105" s="6" t="s">
        <v>11</v>
      </c>
      <c r="H105" s="39">
        <f>E105*F105</f>
        <v>3.9</v>
      </c>
    </row>
    <row r="106" spans="1:8" ht="17.25">
      <c r="A106" s="12"/>
      <c r="B106" s="15"/>
      <c r="C106" s="13"/>
      <c r="D106" s="14"/>
      <c r="E106" s="12"/>
      <c r="F106" s="12"/>
      <c r="G106" s="15"/>
      <c r="H106" s="40"/>
    </row>
    <row r="107" spans="1:8" ht="22.5">
      <c r="A107" s="10">
        <v>45</v>
      </c>
      <c r="B107" s="21" t="s">
        <v>65</v>
      </c>
      <c r="C107" s="46" t="s">
        <v>14</v>
      </c>
      <c r="D107" s="47"/>
      <c r="E107" s="47"/>
      <c r="F107" s="47"/>
      <c r="G107" s="47"/>
      <c r="H107" s="48"/>
    </row>
    <row r="108" spans="1:8" ht="17.25">
      <c r="A108" s="16"/>
      <c r="B108" s="17"/>
      <c r="C108" s="17"/>
      <c r="D108" s="14"/>
      <c r="E108" s="12"/>
      <c r="F108" s="12"/>
      <c r="G108" s="15"/>
      <c r="H108" s="40"/>
    </row>
    <row r="109" spans="1:8" ht="45">
      <c r="A109" s="7">
        <v>46</v>
      </c>
      <c r="B109" s="21" t="s">
        <v>66</v>
      </c>
      <c r="C109" s="8" t="str">
        <f>'[1]lotto46'!$B$5</f>
        <v>ADASPOR SINGLE  SHOT</v>
      </c>
      <c r="D109" s="9" t="s">
        <v>8</v>
      </c>
      <c r="E109" s="28">
        <f>'[1]lotto46'!$D$5</f>
        <v>0.029</v>
      </c>
      <c r="F109" s="7">
        <v>10000</v>
      </c>
      <c r="G109" s="6" t="s">
        <v>10</v>
      </c>
      <c r="H109" s="39">
        <f>E109*F109</f>
        <v>290</v>
      </c>
    </row>
    <row r="110" spans="1:8" ht="17.25">
      <c r="A110" s="12"/>
      <c r="B110" s="15"/>
      <c r="C110" s="13"/>
      <c r="D110" s="14"/>
      <c r="E110" s="29"/>
      <c r="F110" s="12"/>
      <c r="G110" s="15"/>
      <c r="H110" s="40"/>
    </row>
    <row r="111" spans="1:8" ht="33" customHeight="1">
      <c r="A111" s="7">
        <v>47</v>
      </c>
      <c r="B111" s="21" t="s">
        <v>67</v>
      </c>
      <c r="C111" s="8" t="str">
        <f>'[1]lotto47'!$B$6</f>
        <v>LH OPA DA 5 LT</v>
      </c>
      <c r="D111" s="9" t="s">
        <v>19</v>
      </c>
      <c r="E111" s="7">
        <f>'[1]lotto47'!$D$6</f>
        <v>0.0019</v>
      </c>
      <c r="F111" s="7">
        <v>5000</v>
      </c>
      <c r="G111" s="6" t="s">
        <v>10</v>
      </c>
      <c r="H111" s="39">
        <f>E111*F111</f>
        <v>9.5</v>
      </c>
    </row>
    <row r="112" spans="1:8" ht="17.25">
      <c r="A112" s="12"/>
      <c r="B112" s="15"/>
      <c r="C112" s="13"/>
      <c r="D112" s="14"/>
      <c r="E112" s="12"/>
      <c r="F112" s="12"/>
      <c r="G112" s="15"/>
      <c r="H112" s="40"/>
    </row>
    <row r="113" spans="1:8" ht="23.25" customHeight="1">
      <c r="A113" s="57">
        <v>48</v>
      </c>
      <c r="B113" s="49" t="s">
        <v>68</v>
      </c>
      <c r="C113" s="8" t="str">
        <f>'[1]lotto48'!$B$5</f>
        <v>GLUTASTER BASICA</v>
      </c>
      <c r="D113" s="9" t="s">
        <v>12</v>
      </c>
      <c r="E113" s="28">
        <f>'[1]lotto48'!$D$5</f>
        <v>0.001</v>
      </c>
      <c r="F113" s="7">
        <v>1000</v>
      </c>
      <c r="G113" s="6" t="s">
        <v>10</v>
      </c>
      <c r="H113" s="39">
        <f>E113*F113</f>
        <v>1</v>
      </c>
    </row>
    <row r="114" spans="1:8" ht="26.25" customHeight="1">
      <c r="A114" s="57"/>
      <c r="B114" s="50"/>
      <c r="C114" s="8" t="str">
        <f>'[1]lotto48'!$G$5</f>
        <v>GLUTASTER BASICA</v>
      </c>
      <c r="D114" s="9" t="s">
        <v>12</v>
      </c>
      <c r="E114" s="7">
        <f>'[1]lotto48'!$I$5</f>
        <v>0.0004</v>
      </c>
      <c r="F114" s="7">
        <v>5000</v>
      </c>
      <c r="G114" s="6" t="s">
        <v>10</v>
      </c>
      <c r="H114" s="39">
        <f>E114*F114</f>
        <v>2</v>
      </c>
    </row>
    <row r="115" spans="1:8" ht="17.25">
      <c r="A115" s="12"/>
      <c r="B115" s="15"/>
      <c r="C115" s="13"/>
      <c r="D115" s="14"/>
      <c r="E115" s="12"/>
      <c r="F115" s="12"/>
      <c r="G115" s="15"/>
      <c r="H115" s="40"/>
    </row>
    <row r="116" spans="1:8" ht="43.5" customHeight="1">
      <c r="A116" s="7">
        <v>49</v>
      </c>
      <c r="B116" s="21" t="s">
        <v>69</v>
      </c>
      <c r="C116" s="8" t="str">
        <f>'[1]lotto49'!$B$5</f>
        <v>PEROSSIDH STAB 3% 250 ML</v>
      </c>
      <c r="D116" s="9" t="s">
        <v>6</v>
      </c>
      <c r="E116" s="7">
        <f>'[1]lotto49'!$D$5</f>
        <v>0.0008</v>
      </c>
      <c r="F116" s="7">
        <v>250</v>
      </c>
      <c r="G116" s="6" t="s">
        <v>10</v>
      </c>
      <c r="H116" s="39">
        <f>E116*F116</f>
        <v>0.2</v>
      </c>
    </row>
    <row r="117" spans="1:8" ht="17.25">
      <c r="A117" s="12"/>
      <c r="B117" s="15"/>
      <c r="C117" s="13"/>
      <c r="D117" s="14"/>
      <c r="E117" s="12"/>
      <c r="F117" s="12"/>
      <c r="G117" s="15"/>
      <c r="H117" s="40"/>
    </row>
    <row r="118" spans="1:8" ht="33.75">
      <c r="A118" s="7">
        <v>50</v>
      </c>
      <c r="B118" s="22" t="s">
        <v>70</v>
      </c>
      <c r="C118" s="46" t="s">
        <v>14</v>
      </c>
      <c r="D118" s="47"/>
      <c r="E118" s="47"/>
      <c r="F118" s="47"/>
      <c r="G118" s="47"/>
      <c r="H118" s="48"/>
    </row>
    <row r="119" spans="1:8" ht="17.25">
      <c r="A119" s="12"/>
      <c r="B119" s="15"/>
      <c r="C119" s="17"/>
      <c r="D119" s="14"/>
      <c r="E119" s="12"/>
      <c r="F119" s="12"/>
      <c r="G119" s="15"/>
      <c r="H119" s="40"/>
    </row>
    <row r="120" spans="1:8" ht="40.5" customHeight="1">
      <c r="A120" s="7">
        <v>51</v>
      </c>
      <c r="B120" s="22" t="s">
        <v>71</v>
      </c>
      <c r="C120" s="8" t="str">
        <f>'[1]lotto51'!$B$9</f>
        <v>FARMA - SCRUB</v>
      </c>
      <c r="D120" s="9" t="str">
        <f>'[1]lotto51'!$A$9</f>
        <v>FARMAC-ZABBAN SPA</v>
      </c>
      <c r="E120" s="7">
        <f>'[1]lotto51'!$D$9</f>
        <v>0.169</v>
      </c>
      <c r="F120" s="7">
        <v>1</v>
      </c>
      <c r="G120" s="6" t="s">
        <v>9</v>
      </c>
      <c r="H120" s="39">
        <f>E120*F120</f>
        <v>0.169</v>
      </c>
    </row>
    <row r="121" spans="1:8" ht="17.25">
      <c r="A121" s="12"/>
      <c r="B121" s="15"/>
      <c r="C121" s="13"/>
      <c r="D121" s="14"/>
      <c r="E121" s="12"/>
      <c r="F121" s="12"/>
      <c r="G121" s="15"/>
      <c r="H121" s="40"/>
    </row>
    <row r="122" spans="1:8" ht="42.75" customHeight="1">
      <c r="A122" s="10">
        <v>52</v>
      </c>
      <c r="B122" s="22" t="s">
        <v>72</v>
      </c>
      <c r="C122" s="46" t="s">
        <v>14</v>
      </c>
      <c r="D122" s="47"/>
      <c r="E122" s="47"/>
      <c r="F122" s="47"/>
      <c r="G122" s="47"/>
      <c r="H122" s="48"/>
    </row>
    <row r="123" spans="1:8" ht="17.25">
      <c r="A123" s="16"/>
      <c r="B123" s="17"/>
      <c r="C123" s="17"/>
      <c r="D123" s="14"/>
      <c r="E123" s="12"/>
      <c r="F123" s="12"/>
      <c r="G123" s="15"/>
      <c r="H123" s="40"/>
    </row>
    <row r="124" spans="1:8" ht="54.75" customHeight="1">
      <c r="A124" s="25">
        <v>53</v>
      </c>
      <c r="B124" s="24" t="s">
        <v>73</v>
      </c>
      <c r="C124" s="26" t="str">
        <f>'[1]lotto53'!$B$5</f>
        <v>CITROALCOL 70 L 1</v>
      </c>
      <c r="D124" s="20" t="s">
        <v>4</v>
      </c>
      <c r="E124" s="25">
        <f>'[1]lotto53'!$D$5</f>
        <v>0.0012</v>
      </c>
      <c r="F124" s="25">
        <v>1000</v>
      </c>
      <c r="G124" s="27" t="s">
        <v>10</v>
      </c>
      <c r="H124" s="43">
        <f>E124*F124</f>
        <v>1.2</v>
      </c>
    </row>
    <row r="125" spans="1:8" ht="17.25">
      <c r="A125" s="12"/>
      <c r="B125" s="15"/>
      <c r="C125" s="13"/>
      <c r="D125" s="14"/>
      <c r="E125" s="12"/>
      <c r="F125" s="12"/>
      <c r="G125" s="15"/>
      <c r="H125" s="40"/>
    </row>
  </sheetData>
  <sheetProtection/>
  <mergeCells count="29">
    <mergeCell ref="A113:A114"/>
    <mergeCell ref="A100:A101"/>
    <mergeCell ref="A77:A78"/>
    <mergeCell ref="A58:A59"/>
    <mergeCell ref="A53:A56"/>
    <mergeCell ref="A46:A47"/>
    <mergeCell ref="A3:A6"/>
    <mergeCell ref="A35:A36"/>
    <mergeCell ref="A21:A23"/>
    <mergeCell ref="A11:A13"/>
    <mergeCell ref="A8:A9"/>
    <mergeCell ref="B3:B6"/>
    <mergeCell ref="B8:B9"/>
    <mergeCell ref="B11:B13"/>
    <mergeCell ref="B21:B23"/>
    <mergeCell ref="B35:B36"/>
    <mergeCell ref="C27:H27"/>
    <mergeCell ref="C103:H103"/>
    <mergeCell ref="B53:B56"/>
    <mergeCell ref="B58:B59"/>
    <mergeCell ref="B77:B78"/>
    <mergeCell ref="B100:B101"/>
    <mergeCell ref="C107:H107"/>
    <mergeCell ref="C118:H118"/>
    <mergeCell ref="C122:H122"/>
    <mergeCell ref="B46:B47"/>
    <mergeCell ref="C92:H92"/>
    <mergeCell ref="C49:H49"/>
    <mergeCell ref="B113:B114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rowBreaks count="7" manualBreakCount="7">
    <brk id="17" max="7" man="1"/>
    <brk id="33" max="7" man="1"/>
    <brk id="51" max="7" man="1"/>
    <brk id="69" max="7" man="1"/>
    <brk id="84" max="7" man="1"/>
    <brk id="101" max="7" man="1"/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Gagliolo Ivo</dc:creator>
  <cp:keywords/>
  <dc:description/>
  <cp:lastModifiedBy>Gagliolo Ivo</cp:lastModifiedBy>
  <cp:lastPrinted>2012-03-12T10:49:54Z</cp:lastPrinted>
  <dcterms:created xsi:type="dcterms:W3CDTF">2012-02-08T11:06:34Z</dcterms:created>
  <dcterms:modified xsi:type="dcterms:W3CDTF">2012-03-12T10:50:30Z</dcterms:modified>
  <cp:category/>
  <cp:version/>
  <cp:contentType/>
  <cp:contentStatus/>
</cp:coreProperties>
</file>